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_Date identificare" sheetId="1" r:id="rId4"/>
    <sheet state="visible" name="_Situație centralizatoare" sheetId="2" r:id="rId5"/>
    <sheet state="visible" name="Venituri" sheetId="3" r:id="rId6"/>
    <sheet state="visible" name="1.Onorarii" sheetId="4" r:id="rId7"/>
    <sheet state="visible" name="2.Remunerații colaboratori" sheetId="5" r:id="rId8"/>
    <sheet state="visible" name="3.Cheltuieli mat. și serv." sheetId="6" r:id="rId9"/>
    <sheet state="visible" name="4.Cheltuieli realizare" sheetId="7" r:id="rId10"/>
    <sheet state="visible" name="5.Cheltuieli administr. și pers" sheetId="8" r:id="rId11"/>
    <sheet state="visible" name="6.Cheltuieli dotări ind." sheetId="9" r:id="rId12"/>
    <sheet state="visible" name="7.Alte cheltuieli specifice" sheetId="10" r:id="rId13"/>
  </sheets>
  <definedNames/>
  <calcPr/>
  <extLst>
    <ext uri="GoogleSheetsCustomDataVersion1">
      <go:sheetsCustomData xmlns:go="http://customooxmlschemas.google.com/" r:id="rId14" roundtripDataSignature="AMtx7miCfPFxceI9PiluQenFWzKrbhWTpQ=="/>
    </ext>
  </extLst>
</workbook>
</file>

<file path=xl/sharedStrings.xml><?xml version="1.0" encoding="utf-8"?>
<sst xmlns="http://schemas.openxmlformats.org/spreadsheetml/2006/main" count="229" uniqueCount="102">
  <si>
    <t>Anexa 11: Raport financiar_Date identificare</t>
  </si>
  <si>
    <t>Titlul ofertei culturale:</t>
  </si>
  <si>
    <t>Cerere de finanțare:</t>
  </si>
  <si>
    <t>nr.</t>
  </si>
  <si>
    <t>/</t>
  </si>
  <si>
    <t>Contract de finanțare:</t>
  </si>
  <si>
    <t>Beneficiar finanțare nerambursabilă:</t>
  </si>
  <si>
    <t>Perioada de raportare:</t>
  </si>
  <si>
    <t>Data înaintării raportului intermediar / final:</t>
  </si>
  <si>
    <t>Numele și funcția persoanei care a primit raportul (din partea autorității finanțatoare):</t>
  </si>
  <si>
    <t>Finanțare nerambursabilă solicitată de la bugetul local:</t>
  </si>
  <si>
    <t>lei</t>
  </si>
  <si>
    <t>Co-finanțare beneficiar finanțare nerambursabilă – din surse proprii</t>
  </si>
  <si>
    <t>Co-finanțare beneficiar finanțare nerambursabilă – din surse atrase</t>
  </si>
  <si>
    <t>Anexa 11: Raport financiar_Situație centralizatoare</t>
  </si>
  <si>
    <t>Legendă</t>
  </si>
  <si>
    <t>se completează manual</t>
  </si>
  <si>
    <t>ATENȚIE! se completează automat</t>
  </si>
  <si>
    <t xml:space="preserve">se completează manual </t>
  </si>
  <si>
    <t>ATENȚIE! se completează automat, din filele 1-7</t>
  </si>
  <si>
    <t>Categoria bugetară</t>
  </si>
  <si>
    <r>
      <rPr>
        <rFont val="Arial"/>
        <b/>
        <color theme="1"/>
        <sz val="10.0"/>
      </rPr>
      <t>Buget solicitat</t>
    </r>
    <r>
      <rPr>
        <rFont val="Arial"/>
        <color theme="1"/>
        <sz val="10.0"/>
      </rPr>
      <t>, conform buget anexat la contractul de finanțare cu modificările ulterioare aprobate</t>
    </r>
  </si>
  <si>
    <t>Buget decontat/executat_ Raport intermediar + Raport final</t>
  </si>
  <si>
    <t>Buget decontat/executat_raport intermediar aprobat</t>
  </si>
  <si>
    <r>
      <rPr>
        <rFont val="Arial"/>
        <b/>
        <color theme="1"/>
        <sz val="10.0"/>
      </rPr>
      <t>Buget decontat/executat</t>
    </r>
    <r>
      <rPr>
        <rFont val="Arial"/>
        <b val="0"/>
        <color theme="1"/>
        <sz val="10.0"/>
      </rPr>
      <t>_ Raport final</t>
    </r>
  </si>
  <si>
    <t>Total buget, dintre care:</t>
  </si>
  <si>
    <t>Finanțare nerambursabilă bugetul local</t>
  </si>
  <si>
    <t>Co-finanțare proprie solicitant/surse atrase</t>
  </si>
  <si>
    <t>Co-finanțare proprie solicitant si surse atrase</t>
  </si>
  <si>
    <t xml:space="preserve">1. Onorarii </t>
  </si>
  <si>
    <t>2. Remunerații colaboratori</t>
  </si>
  <si>
    <t xml:space="preserve">3. Cheltuieli materiale şi servicii </t>
  </si>
  <si>
    <t>4. Cheltuieli de realizare a programului, proiectului sau acţiunii culturale</t>
  </si>
  <si>
    <t>5. Cheltuieli administrative și de personal</t>
  </si>
  <si>
    <t>6. Cheltuieli cu dotări independente</t>
  </si>
  <si>
    <t>7. Alte cheltuieli specifice</t>
  </si>
  <si>
    <t>Totaluri</t>
  </si>
  <si>
    <t>% din valoarea totală</t>
  </si>
  <si>
    <t>Diferenta buget aprobat/buget total decontat</t>
  </si>
  <si>
    <t>Anexa 11: Raport financiar_Venituri din activități economice  obtinute in urma implementarii proiectului</t>
  </si>
  <si>
    <t>Document justificativ</t>
  </si>
  <si>
    <t xml:space="preserve">Valoare </t>
  </si>
  <si>
    <t>Tipul, numărul și data documentului</t>
  </si>
  <si>
    <t>exemplu</t>
  </si>
  <si>
    <t>Bilete vandute de la seria 001 - 100</t>
  </si>
  <si>
    <t>Total</t>
  </si>
  <si>
    <t>Anexa 11: Raport financiar_1.Onorarii</t>
  </si>
  <si>
    <t>Linie buget</t>
  </si>
  <si>
    <t>Document de plată</t>
  </si>
  <si>
    <t>Finanțare neramburs. buget local</t>
  </si>
  <si>
    <t xml:space="preserve">Co-finanțare proprie solicitant/surse atrase 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</si>
  <si>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</si>
  <si>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</si>
  <si>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</si>
  <si>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</si>
  <si>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</si>
  <si>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</si>
  <si>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Contract nr. 10 / 23.08.2021</t>
  </si>
  <si>
    <t>Asociația AAA / concept curatorial expoziție - autor: Ana Ionescu</t>
  </si>
  <si>
    <t>Ordine de plată 
(1) nr. 100 / 30.08.2021 - plată sumă netă /
(2) nr. 101 /  30.08.2021 - plată impozit</t>
  </si>
  <si>
    <t>Atenție!</t>
  </si>
  <si>
    <t>1. în funcție de specificul documentației de decont, beneficiarul va adapta tabelul de mai sus, în sensul inserării de rânduri necesare justificării tuturor plaților efectuate;</t>
  </si>
  <si>
    <t>2. pentru a se păstra formulele, rândurile noi se vor insera deasupra rândului marcat cu „x”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</si>
  <si>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</si>
  <si>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financiar_2.Remunerații colaboratori</t>
  </si>
  <si>
    <t>2.1 Cheltuieli management de proiect</t>
  </si>
  <si>
    <t>Contract nr. 20 / 25.08.2021
Factură seria A nr. 50 / 25.09.2021</t>
  </si>
  <si>
    <t xml:space="preserve">Asociația AAA / prestări servicii management proiect  - prestator: BBB SRL </t>
  </si>
  <si>
    <t>chitanță încasare contravaloare factură nr. 25 / 30.09.2021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</si>
  <si>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</si>
  <si>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financiar_3.Cheltuieli materiale și servicii</t>
  </si>
  <si>
    <t xml:space="preserve">Co-finanțare proprie solicitant / surse atrase </t>
  </si>
  <si>
    <t>3.1.1 cazare</t>
  </si>
  <si>
    <t>Factură seria REG nr. 2587 / 10.09.2021</t>
  </si>
  <si>
    <t>SC Hotel AAA / cazare</t>
  </si>
  <si>
    <t>Ordin de plată nr. 110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</si>
  <si>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</si>
  <si>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financiar_4.Cheltuieli de realizare a programului, proiectului sau acţiunii culturale</t>
  </si>
  <si>
    <t>4.1 costuri de producție</t>
  </si>
  <si>
    <t xml:space="preserve">Asociația AAA / prestări servicii realizare sisteme de expunere - prestator: BBB SRL </t>
  </si>
  <si>
    <t>bon fiscal BF 0003 / 26.08.2021</t>
  </si>
  <si>
    <t>SC BRICO ABB / achiziție șuruburi autoforante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</si>
  <si>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</si>
  <si>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financiar_5.Cheltuieli administrative și de personal</t>
  </si>
  <si>
    <t xml:space="preserve">Co-finanțare proprie solicitant  surse atrase </t>
  </si>
  <si>
    <t>5.1. cheltuieli cu energia electrică, gaz</t>
  </si>
  <si>
    <t>Factură seria E nr. 24892 / 11.09.2021</t>
  </si>
  <si>
    <t>SC ELCTRIC CCC / factură cu energia electrică sediu beneficiar</t>
  </si>
  <si>
    <t>Ordin de plată nr. 111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</si>
  <si>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</si>
  <si>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financiar_6.Cheltuieli cu dotări independente</t>
  </si>
  <si>
    <t>6.1. echipamente birotică</t>
  </si>
  <si>
    <t>Factură seria EL nr. 24892 / 12.09.2021</t>
  </si>
  <si>
    <t>SC ELCTRICS BBB / factură achiziție kit studio foro lumini profesionale</t>
  </si>
  <si>
    <t>Ordin de plată nr. 118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</si>
  <si>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</si>
  <si>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 7_.Alte cheltuieli specifice</t>
  </si>
  <si>
    <t xml:space="preserve">Co-finanțare proprie solicitant/
surse atrase </t>
  </si>
  <si>
    <t>Regulament concurs 
Proces verbal jurizare nr. 1 / 25.08.2021</t>
  </si>
  <si>
    <t>Asociația AAA / câștigător: Ion Ionescu, CI TZ 001122</t>
  </si>
  <si>
    <t>Ordin de plată nr. 120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</si>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</sst>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sz val="10.0"/>
      <color rgb="FF7F7F7F"/>
      <name val="Arial"/>
    </font>
    <font>
      <sz val="10.0"/>
      <color theme="1"/>
      <name val="Calibri"/>
    </font>
    <font>
      <sz val="10.0"/>
      <color rgb="FF999999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CFE2F3"/>
        <bgColor rgb="FFCFE2F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33">
    <border/>
    <border>
      <left/>
      <top/>
      <bottom/>
    </border>
    <border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vertical="center"/>
    </xf>
    <xf borderId="2" fillId="0" fontId="4" numFmtId="0" xfId="0" applyBorder="1" applyFont="1"/>
    <xf borderId="0" fillId="0" fontId="1" numFmtId="0" xfId="0" applyAlignment="1" applyFont="1">
      <alignment vertical="center"/>
    </xf>
    <xf borderId="3" fillId="0" fontId="5" numFmtId="0" xfId="0" applyAlignment="1" applyBorder="1" applyFont="1">
      <alignment horizontal="right" shrinkToFit="0" vertical="center" wrapText="1"/>
    </xf>
    <xf borderId="4" fillId="0" fontId="5" numFmtId="0" xfId="0" applyAlignment="1" applyBorder="1" applyFont="1">
      <alignment vertical="center"/>
    </xf>
    <xf borderId="4" fillId="0" fontId="4" numFmtId="0" xfId="0" applyBorder="1" applyFont="1"/>
    <xf borderId="5" fillId="0" fontId="4" numFmtId="0" xfId="0" applyBorder="1" applyFont="1"/>
    <xf borderId="6" fillId="0" fontId="0" numFmtId="0" xfId="0" applyAlignment="1" applyBorder="1" applyFont="1">
      <alignment horizontal="right" shrinkToFit="0" vertical="center" wrapText="1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center" vertical="center"/>
    </xf>
    <xf borderId="7" fillId="0" fontId="1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6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vertical="center"/>
    </xf>
    <xf borderId="7" fillId="0" fontId="4" numFmtId="0" xfId="0" applyBorder="1" applyFont="1"/>
    <xf borderId="0" fillId="0" fontId="6" numFmtId="0" xfId="0" applyAlignment="1" applyFont="1">
      <alignment vertical="center"/>
    </xf>
    <xf borderId="8" fillId="0" fontId="1" numFmtId="0" xfId="0" applyAlignment="1" applyBorder="1" applyFont="1">
      <alignment horizontal="right" shrinkToFit="0" vertical="center" wrapText="1"/>
    </xf>
    <xf borderId="9" fillId="0" fontId="1" numFmtId="0" xfId="0" applyAlignment="1" applyBorder="1" applyFont="1">
      <alignment vertical="center"/>
    </xf>
    <xf borderId="9" fillId="0" fontId="4" numFmtId="0" xfId="0" applyBorder="1" applyFont="1"/>
    <xf borderId="10" fillId="0" fontId="1" numFmtId="0" xfId="0" applyAlignment="1" applyBorder="1" applyFont="1">
      <alignment horizontal="left" vertical="center"/>
    </xf>
    <xf borderId="0" fillId="0" fontId="0" numFmtId="0" xfId="0" applyFont="1"/>
    <xf borderId="11" fillId="2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2" fillId="3" fontId="1" numFmtId="0" xfId="0" applyAlignment="1" applyBorder="1" applyFill="1" applyFont="1">
      <alignment horizontal="center" vertical="center"/>
    </xf>
    <xf borderId="13" fillId="0" fontId="4" numFmtId="0" xfId="0" applyBorder="1" applyFont="1"/>
    <xf borderId="12" fillId="4" fontId="1" numFmtId="0" xfId="0" applyAlignment="1" applyBorder="1" applyFill="1" applyFont="1">
      <alignment horizontal="center" vertical="center"/>
    </xf>
    <xf borderId="12" fillId="5" fontId="1" numFmtId="0" xfId="0" applyAlignment="1" applyBorder="1" applyFill="1" applyFont="1">
      <alignment horizontal="center" vertical="center"/>
    </xf>
    <xf borderId="12" fillId="6" fontId="1" numFmtId="0" xfId="0" applyAlignment="1" applyBorder="1" applyFill="1" applyFont="1">
      <alignment horizontal="center" vertical="center"/>
    </xf>
    <xf borderId="14" fillId="0" fontId="4" numFmtId="0" xfId="0" applyBorder="1" applyFont="1"/>
    <xf borderId="15" fillId="0" fontId="6" numFmtId="0" xfId="0" applyAlignment="1" applyBorder="1" applyFont="1">
      <alignment vertical="center"/>
    </xf>
    <xf borderId="12" fillId="3" fontId="1" numFmtId="0" xfId="0" applyAlignment="1" applyBorder="1" applyFont="1">
      <alignment horizontal="center" shrinkToFit="0" vertical="center" wrapText="1"/>
    </xf>
    <xf borderId="12" fillId="4" fontId="1" numFmtId="0" xfId="0" applyAlignment="1" applyBorder="1" applyFont="1">
      <alignment horizontal="center" shrinkToFit="0" vertical="center" wrapText="1"/>
    </xf>
    <xf borderId="12" fillId="5" fontId="1" numFmtId="0" xfId="0" applyAlignment="1" applyBorder="1" applyFont="1">
      <alignment horizontal="center" shrinkToFit="0" vertical="center" wrapText="1"/>
    </xf>
    <xf borderId="12" fillId="6" fontId="6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3" fontId="1" numFmtId="0" xfId="0" applyAlignment="1" applyBorder="1" applyFont="1">
      <alignment horizontal="left" shrinkToFit="0" vertical="center" wrapText="1"/>
    </xf>
    <xf borderId="17" fillId="4" fontId="1" numFmtId="0" xfId="0" applyAlignment="1" applyBorder="1" applyFont="1">
      <alignment horizontal="left" shrinkToFit="0" vertical="center" wrapText="1"/>
    </xf>
    <xf borderId="17" fillId="5" fontId="1" numFmtId="0" xfId="0" applyAlignment="1" applyBorder="1" applyFont="1">
      <alignment horizontal="center" shrinkToFit="0" vertical="center" wrapText="1"/>
    </xf>
    <xf borderId="17" fillId="6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vertical="center"/>
    </xf>
    <xf borderId="17" fillId="3" fontId="7" numFmtId="4" xfId="0" applyAlignment="1" applyBorder="1" applyFont="1" applyNumberFormat="1">
      <alignment horizontal="center" vertical="center"/>
    </xf>
    <xf borderId="17" fillId="4" fontId="7" numFmtId="4" xfId="0" applyAlignment="1" applyBorder="1" applyFont="1" applyNumberFormat="1">
      <alignment horizontal="center" vertical="center"/>
    </xf>
    <xf borderId="17" fillId="5" fontId="7" numFmtId="4" xfId="0" applyAlignment="1" applyBorder="1" applyFont="1" applyNumberFormat="1">
      <alignment horizontal="center" vertical="center"/>
    </xf>
    <xf borderId="17" fillId="6" fontId="1" numFmtId="4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horizontal="left" shrinkToFit="0" vertical="center" wrapText="1"/>
    </xf>
    <xf borderId="17" fillId="3" fontId="1" numFmtId="4" xfId="0" applyAlignment="1" applyBorder="1" applyFont="1" applyNumberFormat="1">
      <alignment horizontal="center" vertical="center"/>
    </xf>
    <xf borderId="17" fillId="5" fontId="1" numFmtId="4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vertical="center"/>
    </xf>
    <xf borderId="17" fillId="3" fontId="6" numFmtId="4" xfId="0" applyAlignment="1" applyBorder="1" applyFont="1" applyNumberFormat="1">
      <alignment horizontal="center" vertical="center"/>
    </xf>
    <xf borderId="17" fillId="4" fontId="6" numFmtId="4" xfId="0" applyAlignment="1" applyBorder="1" applyFont="1" applyNumberFormat="1">
      <alignment horizontal="center" vertical="center"/>
    </xf>
    <xf borderId="17" fillId="5" fontId="6" numFmtId="4" xfId="0" applyAlignment="1" applyBorder="1" applyFont="1" applyNumberFormat="1">
      <alignment horizontal="center" vertical="center"/>
    </xf>
    <xf borderId="17" fillId="6" fontId="6" numFmtId="4" xfId="0" applyAlignment="1" applyBorder="1" applyFont="1" applyNumberFormat="1">
      <alignment horizontal="center" vertical="center"/>
    </xf>
    <xf borderId="11" fillId="7" fontId="1" numFmtId="0" xfId="0" applyAlignment="1" applyBorder="1" applyFill="1" applyFont="1">
      <alignment horizontal="center" vertical="center"/>
    </xf>
    <xf borderId="17" fillId="3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horizontal="center" vertical="center"/>
    </xf>
    <xf borderId="17" fillId="4" fontId="1" numFmtId="10" xfId="0" applyAlignment="1" applyBorder="1" applyFont="1" applyNumberFormat="1">
      <alignment horizontal="center" vertical="center"/>
    </xf>
    <xf borderId="17" fillId="5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vertical="center"/>
    </xf>
    <xf borderId="17" fillId="6" fontId="1" numFmtId="10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11" fillId="7" fontId="1" numFmtId="0" xfId="0" applyAlignment="1" applyBorder="1" applyFont="1">
      <alignment horizontal="center" shrinkToFit="0" vertical="center" wrapText="1"/>
    </xf>
    <xf borderId="11" fillId="7" fontId="1" numFmtId="4" xfId="0" applyAlignment="1" applyBorder="1" applyFont="1" applyNumberFormat="1">
      <alignment horizontal="center" vertical="center"/>
    </xf>
    <xf borderId="0" fillId="0" fontId="8" numFmtId="0" xfId="0" applyFont="1"/>
    <xf borderId="0" fillId="0" fontId="8" numFmtId="4" xfId="0" applyFont="1" applyNumberFormat="1"/>
    <xf borderId="0" fillId="2" fontId="3" numFmtId="0" xfId="0" applyAlignment="1" applyFont="1">
      <alignment horizontal="left" shrinkToFit="0" wrapText="1"/>
    </xf>
    <xf borderId="3" fillId="8" fontId="6" numFmtId="0" xfId="0" applyBorder="1" applyFill="1" applyFont="1"/>
    <xf borderId="5" fillId="8" fontId="6" numFmtId="4" xfId="0" applyAlignment="1" applyBorder="1" applyFont="1" applyNumberFormat="1">
      <alignment horizontal="center"/>
    </xf>
    <xf borderId="8" fillId="0" fontId="1" numFmtId="0" xfId="0" applyAlignment="1" applyBorder="1" applyFont="1">
      <alignment shrinkToFit="0" wrapText="1"/>
    </xf>
    <xf borderId="10" fillId="0" fontId="8" numFmtId="4" xfId="0" applyBorder="1" applyFont="1" applyNumberFormat="1"/>
    <xf borderId="0" fillId="0" fontId="9" numFmtId="0" xfId="0" applyAlignment="1" applyFont="1">
      <alignment horizontal="center"/>
    </xf>
    <xf borderId="16" fillId="0" fontId="9" numFmtId="0" xfId="0" applyAlignment="1" applyBorder="1" applyFont="1">
      <alignment shrinkToFit="0" wrapText="1"/>
    </xf>
    <xf borderId="16" fillId="0" fontId="9" numFmtId="4" xfId="0" applyAlignment="1" applyBorder="1" applyFont="1" applyNumberFormat="1">
      <alignment horizontal="center"/>
    </xf>
    <xf borderId="17" fillId="0" fontId="8" numFmtId="0" xfId="0" applyBorder="1" applyFont="1"/>
    <xf borderId="17" fillId="0" fontId="1" numFmtId="4" xfId="0" applyAlignment="1" applyBorder="1" applyFont="1" applyNumberFormat="1">
      <alignment horizontal="center"/>
    </xf>
    <xf borderId="15" fillId="0" fontId="8" numFmtId="0" xfId="0" applyBorder="1" applyFont="1"/>
    <xf borderId="18" fillId="0" fontId="6" numFmtId="0" xfId="0" applyAlignment="1" applyBorder="1" applyFont="1">
      <alignment horizontal="right"/>
    </xf>
    <xf borderId="19" fillId="0" fontId="6" numFmtId="4" xfId="0" applyAlignment="1" applyBorder="1" applyFont="1" applyNumberFormat="1">
      <alignment horizontal="center"/>
    </xf>
    <xf borderId="0" fillId="0" fontId="1" numFmtId="4" xfId="0" applyAlignment="1" applyFont="1" applyNumberFormat="1">
      <alignment horizontal="center" vertical="center"/>
    </xf>
    <xf borderId="11" fillId="2" fontId="3" numFmtId="4" xfId="0" applyAlignment="1" applyBorder="1" applyFont="1" applyNumberFormat="1">
      <alignment horizontal="center" vertical="center"/>
    </xf>
    <xf borderId="11" fillId="2" fontId="3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3" fillId="7" fontId="6" numFmtId="0" xfId="0" applyAlignment="1" applyBorder="1" applyFont="1">
      <alignment horizontal="center" shrinkToFit="0" vertical="center" wrapText="1"/>
    </xf>
    <xf borderId="20" fillId="8" fontId="6" numFmtId="0" xfId="0" applyAlignment="1" applyBorder="1" applyFont="1">
      <alignment horizontal="center" vertical="center"/>
    </xf>
    <xf borderId="20" fillId="0" fontId="4" numFmtId="0" xfId="0" applyBorder="1" applyFont="1"/>
    <xf borderId="21" fillId="8" fontId="6" numFmtId="0" xfId="0" applyAlignment="1" applyBorder="1" applyFont="1">
      <alignment horizontal="center" vertical="center"/>
    </xf>
    <xf borderId="22" fillId="0" fontId="4" numFmtId="0" xfId="0" applyBorder="1" applyFont="1"/>
    <xf borderId="0" fillId="0" fontId="1" numFmtId="0" xfId="0" applyAlignment="1" applyFont="1">
      <alignment horizontal="center" shrinkToFit="0" vertical="center" wrapText="1"/>
    </xf>
    <xf borderId="8" fillId="0" fontId="4" numFmtId="0" xfId="0" applyBorder="1" applyFont="1"/>
    <xf borderId="9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shrinkToFit="0" vertical="center" wrapText="1"/>
    </xf>
    <xf borderId="24" fillId="0" fontId="1" numFmtId="4" xfId="0" applyAlignment="1" applyBorder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left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16" fillId="0" fontId="9" numFmtId="0" xfId="0" applyAlignment="1" applyBorder="1" applyFont="1">
      <alignment shrinkToFit="0" vertical="center" wrapText="1"/>
    </xf>
    <xf borderId="16" fillId="0" fontId="9" numFmtId="4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7" fillId="0" fontId="0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shrinkToFit="0" vertical="center" wrapText="1"/>
    </xf>
    <xf borderId="17" fillId="0" fontId="0" numFmtId="4" xfId="0" applyAlignment="1" applyBorder="1" applyFont="1" applyNumberFormat="1">
      <alignment horizontal="center" vertical="center"/>
    </xf>
    <xf borderId="17" fillId="0" fontId="0" numFmtId="0" xfId="0" applyAlignment="1" applyBorder="1" applyFont="1">
      <alignment shrinkToFit="0" wrapText="1"/>
    </xf>
    <xf borderId="17" fillId="0" fontId="1" numFmtId="4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shrinkToFit="0" vertical="center" wrapText="1"/>
    </xf>
    <xf borderId="15" fillId="0" fontId="1" numFmtId="4" xfId="0" applyAlignment="1" applyBorder="1" applyFont="1" applyNumberFormat="1">
      <alignment horizontal="center" vertical="center"/>
    </xf>
    <xf borderId="26" fillId="0" fontId="6" numFmtId="0" xfId="0" applyAlignment="1" applyBorder="1" applyFont="1">
      <alignment horizontal="right" vertical="center"/>
    </xf>
    <xf borderId="27" fillId="0" fontId="4" numFmtId="0" xfId="0" applyBorder="1" applyFont="1"/>
    <xf borderId="28" fillId="0" fontId="4" numFmtId="0" xfId="0" applyBorder="1" applyFont="1"/>
    <xf borderId="28" fillId="0" fontId="6" numFmtId="4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vertical="center"/>
    </xf>
    <xf borderId="29" fillId="6" fontId="6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20" fillId="8" fontId="6" numFmtId="0" xfId="0" applyAlignment="1" applyBorder="1" applyFont="1">
      <alignment horizontal="center" shrinkToFit="0" vertical="center" wrapText="1"/>
    </xf>
    <xf borderId="30" fillId="0" fontId="4" numFmtId="0" xfId="0" applyBorder="1" applyFont="1"/>
    <xf borderId="25" fillId="0" fontId="1" numFmtId="0" xfId="0" applyAlignment="1" applyBorder="1" applyFont="1">
      <alignment shrinkToFit="0" vertical="center" wrapText="1"/>
    </xf>
    <xf borderId="25" fillId="0" fontId="1" numFmtId="4" xfId="0" applyAlignment="1" applyBorder="1" applyFont="1" applyNumberFormat="1">
      <alignment horizontal="center" shrinkToFit="0" vertical="center" wrapText="1"/>
    </xf>
    <xf borderId="25" fillId="0" fontId="1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6" fillId="0" fontId="1" numFmtId="4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9" fillId="6" fontId="6" numFmtId="4" xfId="0" applyAlignment="1" applyBorder="1" applyFont="1" applyNumberFormat="1">
      <alignment horizontal="center" vertical="center"/>
    </xf>
    <xf borderId="3" fillId="7" fontId="6" numFmtId="0" xfId="0" applyAlignment="1" applyBorder="1" applyFont="1">
      <alignment horizontal="center" vertical="center"/>
    </xf>
    <xf borderId="21" fillId="8" fontId="6" numFmtId="0" xfId="0" applyAlignment="1" applyBorder="1" applyFont="1">
      <alignment horizontal="center" shrinkToFit="0" vertical="center" wrapText="1"/>
    </xf>
    <xf borderId="31" fillId="0" fontId="1" numFmtId="0" xfId="0" applyAlignment="1" applyBorder="1" applyFont="1">
      <alignment shrinkToFit="0" vertical="center" wrapText="1"/>
    </xf>
    <xf borderId="31" fillId="0" fontId="1" numFmtId="4" xfId="0" applyAlignment="1" applyBorder="1" applyFont="1" applyNumberFormat="1">
      <alignment horizontal="center" shrinkToFit="0" vertical="center" wrapText="1"/>
    </xf>
    <xf borderId="31" fillId="0" fontId="1" numFmtId="0" xfId="0" applyAlignment="1" applyBorder="1" applyFont="1">
      <alignment horizontal="left" shrinkToFit="0" vertical="center" wrapText="1"/>
    </xf>
    <xf borderId="31" fillId="0" fontId="1" numFmtId="0" xfId="0" applyAlignment="1" applyBorder="1" applyFont="1">
      <alignment horizontal="center" shrinkToFit="0" vertical="center" wrapText="1"/>
    </xf>
    <xf borderId="32" fillId="0" fontId="1" numFmtId="0" xfId="0" applyAlignment="1" applyBorder="1" applyFont="1">
      <alignment horizontal="center" shrinkToFit="0" vertical="center" wrapText="1"/>
    </xf>
    <xf borderId="16" fillId="0" fontId="9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17" fillId="0" fontId="0" numFmtId="0" xfId="0" applyBorder="1" applyFont="1"/>
    <xf borderId="17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shrinkToFit="0" vertical="center" wrapText="1"/>
    </xf>
    <xf borderId="17" fillId="0" fontId="9" numFmtId="4" xfId="0" applyAlignment="1" applyBorder="1" applyFont="1" applyNumberFormat="1">
      <alignment horizontal="center" vertical="center"/>
    </xf>
    <xf borderId="17" fillId="9" fontId="1" numFmtId="0" xfId="0" applyAlignment="1" applyBorder="1" applyFill="1" applyFont="1">
      <alignment horizontal="center" shrinkToFit="0" vertical="center" wrapText="1"/>
    </xf>
    <xf borderId="3" fillId="8" fontId="6" numFmtId="0" xfId="0" applyAlignment="1" applyBorder="1" applyFont="1">
      <alignment horizontal="center" shrinkToFit="0" vertical="center" wrapText="1"/>
    </xf>
    <xf borderId="20" fillId="8" fontId="6" numFmtId="0" xfId="0" applyAlignment="1" applyBorder="1" applyFont="1">
      <alignment horizontal="left" vertical="center"/>
    </xf>
    <xf borderId="22" fillId="8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3.43"/>
    <col customWidth="1" min="3" max="3" width="4.14"/>
    <col customWidth="1" min="5" max="5" width="2.86"/>
    <col customWidth="1" min="6" max="6" width="41.86"/>
  </cols>
  <sheetData>
    <row r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75" customHeight="1">
      <c r="A3" s="3"/>
      <c r="B3" s="4" t="s">
        <v>0</v>
      </c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24.0" customHeight="1">
      <c r="A4" s="6"/>
      <c r="B4" s="7" t="s">
        <v>1</v>
      </c>
      <c r="C4" s="8"/>
      <c r="D4" s="9"/>
      <c r="E4" s="9"/>
      <c r="F4" s="1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24.0" customHeight="1">
      <c r="A5" s="6"/>
      <c r="B5" s="11" t="s">
        <v>2</v>
      </c>
      <c r="C5" s="12" t="s">
        <v>3</v>
      </c>
      <c r="D5" s="13"/>
      <c r="E5" s="14" t="s">
        <v>4</v>
      </c>
      <c r="F5" s="1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4.0" customHeight="1">
      <c r="A6" s="6"/>
      <c r="B6" s="16" t="s">
        <v>5</v>
      </c>
      <c r="C6" s="6" t="s">
        <v>3</v>
      </c>
      <c r="D6" s="17"/>
      <c r="E6" s="18" t="s">
        <v>4</v>
      </c>
      <c r="F6" s="1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24.0" customHeight="1">
      <c r="A7" s="6"/>
      <c r="B7" s="19" t="s">
        <v>6</v>
      </c>
      <c r="C7" s="20"/>
      <c r="F7" s="2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4.0" customHeight="1">
      <c r="A8" s="6"/>
      <c r="B8" s="11" t="s">
        <v>7</v>
      </c>
      <c r="C8" s="12"/>
      <c r="F8" s="2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4.0" customHeight="1">
      <c r="A9" s="6"/>
      <c r="B9" s="19" t="s">
        <v>8</v>
      </c>
      <c r="C9" s="22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24.0" customHeight="1">
      <c r="A10" s="6"/>
      <c r="B10" s="11" t="s">
        <v>9</v>
      </c>
      <c r="C10" s="6"/>
      <c r="F10" s="2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24.0" customHeight="1">
      <c r="A11" s="6"/>
      <c r="B11" s="19" t="s">
        <v>10</v>
      </c>
      <c r="C11" s="22">
        <v>0.0</v>
      </c>
      <c r="F11" s="15" t="s">
        <v>11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24.0" customHeight="1">
      <c r="A12" s="6"/>
      <c r="B12" s="11" t="s">
        <v>12</v>
      </c>
      <c r="C12" s="6">
        <v>0.0</v>
      </c>
      <c r="F12" s="15" t="s"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24.0" customHeight="1">
      <c r="A13" s="6"/>
      <c r="B13" s="23" t="s">
        <v>13</v>
      </c>
      <c r="C13" s="24">
        <v>0.0</v>
      </c>
      <c r="D13" s="25"/>
      <c r="E13" s="25"/>
      <c r="F13" s="26" t="s"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>
      <c r="A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75" customHeight="1">
      <c r="A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75" customHeight="1">
      <c r="A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5.75" customHeight="1">
      <c r="A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15.75" customHeight="1">
      <c r="A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5.75" customHeight="1">
      <c r="A26" s="1"/>
      <c r="B26" s="27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5.75" customHeight="1">
      <c r="A27" s="1"/>
      <c r="B27" s="27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5.75" customHeight="1">
      <c r="A28" s="1"/>
      <c r="B28" s="27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15.75" customHeight="1">
      <c r="A29" s="1"/>
      <c r="B29" s="27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5.75" customHeight="1">
      <c r="A30" s="1"/>
      <c r="B30" s="27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15.75" customHeight="1">
      <c r="A31" s="1"/>
      <c r="B31" s="27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15.75" customHeight="1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5.75" customHeight="1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15.75" customHeight="1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ht="15.75" customHeight="1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15.75" customHeight="1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5.75" customHeight="1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ht="15.75" customHeight="1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ht="15.75" customHeight="1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15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15.75" customHeight="1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ht="15.75" customHeight="1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ht="15.75" customHeight="1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15.75" customHeight="1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15.75" customHeight="1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ht="15.75" customHeight="1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15.75" customHeight="1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ht="15.75" customHeight="1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15.75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15.75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ht="15.75" customHeight="1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ht="15.75" customHeight="1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ht="15.75" customHeight="1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15.75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5.75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ht="15.75" customHeight="1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5.75" customHeight="1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15.75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5.75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5.75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5.75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5.75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5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5.75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5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5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5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5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5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5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5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5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5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5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5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5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5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5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5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5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5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5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5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5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5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5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5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5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5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5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5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5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5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5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5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5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5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5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5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5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5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5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5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5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5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5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5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5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5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5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5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5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5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5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5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5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5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5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5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5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5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5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5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5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5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5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5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5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5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5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5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5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5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5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5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5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5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5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5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5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5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5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5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5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5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5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5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5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5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5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5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5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5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5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5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5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5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5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5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5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5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5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5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5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5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5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5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5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5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5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5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5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5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5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5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5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5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5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5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5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5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5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5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5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5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5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5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5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5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5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5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5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5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5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5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5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5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5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5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5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5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5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5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5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5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5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5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5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5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5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5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5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5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5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1.57"/>
    <col customWidth="1" min="3" max="3" width="28.71"/>
    <col customWidth="1" min="4" max="4" width="43.0"/>
    <col customWidth="1" min="5" max="5" width="21.43"/>
    <col customWidth="1" min="6" max="8" width="17.29"/>
    <col customWidth="1" min="9" max="9" width="19.71"/>
    <col customWidth="1" min="10" max="10" width="17.57"/>
  </cols>
  <sheetData>
    <row r="1">
      <c r="A1" s="18"/>
      <c r="B1" s="6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6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29"/>
      <c r="C3" s="28" t="s">
        <v>96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6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150" t="s">
        <v>47</v>
      </c>
      <c r="C5" s="90" t="s">
        <v>40</v>
      </c>
      <c r="D5" s="93"/>
      <c r="E5" s="90" t="s">
        <v>48</v>
      </c>
      <c r="F5" s="93"/>
      <c r="G5" s="151" t="s">
        <v>49</v>
      </c>
      <c r="H5" s="152"/>
      <c r="I5" s="90" t="s">
        <v>97</v>
      </c>
      <c r="J5" s="9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94"/>
      <c r="B6" s="95"/>
      <c r="C6" s="126" t="s">
        <v>51</v>
      </c>
      <c r="D6" s="126" t="s">
        <v>52</v>
      </c>
      <c r="E6" s="126" t="s">
        <v>53</v>
      </c>
      <c r="F6" s="127" t="s">
        <v>54</v>
      </c>
      <c r="G6" s="128" t="s">
        <v>55</v>
      </c>
      <c r="H6" s="102" t="s">
        <v>56</v>
      </c>
      <c r="I6" s="128" t="s">
        <v>55</v>
      </c>
      <c r="J6" s="102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35</v>
      </c>
      <c r="C7" s="104" t="s">
        <v>98</v>
      </c>
      <c r="D7" s="104" t="s">
        <v>99</v>
      </c>
      <c r="E7" s="104" t="s">
        <v>100</v>
      </c>
      <c r="F7" s="105">
        <v>0.0</v>
      </c>
      <c r="G7" s="105">
        <v>0.0</v>
      </c>
      <c r="H7" s="105">
        <v>0.0</v>
      </c>
      <c r="I7" s="105">
        <v>0.0</v>
      </c>
      <c r="J7" s="105">
        <v>0.0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>
      <c r="A8" s="14"/>
      <c r="B8" s="107"/>
      <c r="C8" s="108"/>
      <c r="D8" s="108"/>
      <c r="E8" s="108"/>
      <c r="F8" s="109">
        <v>0.0</v>
      </c>
      <c r="G8" s="109">
        <v>0.0</v>
      </c>
      <c r="H8" s="109">
        <v>0.0</v>
      </c>
      <c r="I8" s="109">
        <v>0.0</v>
      </c>
      <c r="J8" s="109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0"/>
      <c r="C9" s="54"/>
      <c r="D9" s="54"/>
      <c r="E9" s="54"/>
      <c r="F9" s="111">
        <v>0.0</v>
      </c>
      <c r="G9" s="111">
        <v>0.0</v>
      </c>
      <c r="H9" s="111">
        <v>0.0</v>
      </c>
      <c r="I9" s="111">
        <v>0.0</v>
      </c>
      <c r="J9" s="111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0"/>
      <c r="C10" s="54"/>
      <c r="D10" s="54"/>
      <c r="E10" s="54"/>
      <c r="F10" s="111">
        <v>0.0</v>
      </c>
      <c r="G10" s="111">
        <v>0.0</v>
      </c>
      <c r="H10" s="111">
        <v>0.0</v>
      </c>
      <c r="I10" s="111">
        <v>0.0</v>
      </c>
      <c r="J10" s="111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12"/>
      <c r="C11" s="54"/>
      <c r="D11" s="54"/>
      <c r="E11" s="54"/>
      <c r="F11" s="111">
        <v>0.0</v>
      </c>
      <c r="G11" s="111">
        <v>0.0</v>
      </c>
      <c r="H11" s="111">
        <v>0.0</v>
      </c>
      <c r="I11" s="111">
        <v>0.0</v>
      </c>
      <c r="J11" s="111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12"/>
      <c r="C12" s="54"/>
      <c r="D12" s="54"/>
      <c r="E12" s="54"/>
      <c r="F12" s="111">
        <v>0.0</v>
      </c>
      <c r="G12" s="111">
        <v>0.0</v>
      </c>
      <c r="H12" s="111">
        <v>0.0</v>
      </c>
      <c r="I12" s="111">
        <v>0.0</v>
      </c>
      <c r="J12" s="111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12"/>
      <c r="C13" s="54"/>
      <c r="D13" s="54"/>
      <c r="E13" s="54"/>
      <c r="F13" s="111">
        <v>0.0</v>
      </c>
      <c r="G13" s="111">
        <v>0.0</v>
      </c>
      <c r="H13" s="111">
        <v>0.0</v>
      </c>
      <c r="I13" s="111">
        <v>0.0</v>
      </c>
      <c r="J13" s="111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12"/>
      <c r="C14" s="54"/>
      <c r="D14" s="54"/>
      <c r="E14" s="54"/>
      <c r="F14" s="111">
        <v>0.0</v>
      </c>
      <c r="G14" s="111">
        <v>0.0</v>
      </c>
      <c r="H14" s="111">
        <v>0.0</v>
      </c>
      <c r="I14" s="111">
        <v>0.0</v>
      </c>
      <c r="J14" s="111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12"/>
      <c r="C15" s="54"/>
      <c r="D15" s="54"/>
      <c r="E15" s="54"/>
      <c r="F15" s="111">
        <v>0.0</v>
      </c>
      <c r="G15" s="111">
        <v>0.0</v>
      </c>
      <c r="H15" s="111">
        <v>0.0</v>
      </c>
      <c r="I15" s="111">
        <v>0.0</v>
      </c>
      <c r="J15" s="111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13"/>
      <c r="C16" s="114"/>
      <c r="D16" s="114"/>
      <c r="E16" s="114"/>
      <c r="F16" s="115">
        <v>0.0</v>
      </c>
      <c r="G16" s="115">
        <v>0.0</v>
      </c>
      <c r="H16" s="115">
        <v>0.0</v>
      </c>
      <c r="I16" s="115">
        <v>0.0</v>
      </c>
      <c r="J16" s="115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6" t="s">
        <v>36</v>
      </c>
      <c r="C17" s="117"/>
      <c r="D17" s="117"/>
      <c r="E17" s="118"/>
      <c r="F17" s="120">
        <f t="shared" ref="F17:J17" si="1">SUM(F7:F16)</f>
        <v>0</v>
      </c>
      <c r="G17" s="120">
        <f t="shared" si="1"/>
        <v>0</v>
      </c>
      <c r="H17" s="121">
        <f t="shared" si="1"/>
        <v>0</v>
      </c>
      <c r="I17" s="120">
        <f t="shared" si="1"/>
        <v>0</v>
      </c>
      <c r="J17" s="121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6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22"/>
      <c r="C19" s="122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23"/>
      <c r="C20" s="123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23"/>
      <c r="C21" s="123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6"/>
      <c r="C22" s="6" t="s">
        <v>101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6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6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6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6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6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6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6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6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6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6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6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6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6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6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6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6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6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6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6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6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6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6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6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6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6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6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6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6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6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6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6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6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6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6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6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6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6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6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6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6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6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6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6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6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6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6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6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6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6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6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6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6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6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6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6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6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6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6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6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6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6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6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6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6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6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6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6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6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6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6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6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6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6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6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6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6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6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6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6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6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6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6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6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6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6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6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6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6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6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6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6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6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6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6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6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6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6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6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6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6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6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6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6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6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6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6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6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6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6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6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6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6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6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6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6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6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6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6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6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6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6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6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6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6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6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6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6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6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6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6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6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6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6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6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6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6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6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6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6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6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6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6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6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6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6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6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6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6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6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6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6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6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6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6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6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6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6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6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6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6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6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6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6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6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6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6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6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6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6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6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6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6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6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6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6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6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6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6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6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6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6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6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6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6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6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6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6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6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6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6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6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6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6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6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6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6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6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6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6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6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5:B6"/>
    <mergeCell ref="C5:D5"/>
    <mergeCell ref="E5:F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36.71"/>
    <col customWidth="1" min="9" max="9" width="12.14"/>
  </cols>
  <sheetData>
    <row r="1">
      <c r="A1" s="6"/>
      <c r="B1" s="6"/>
      <c r="C1" s="18"/>
      <c r="D1" s="18"/>
      <c r="E1" s="18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"/>
      <c r="B2" s="6"/>
      <c r="C2" s="18"/>
      <c r="D2" s="18"/>
      <c r="E2" s="18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6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22" t="s">
        <v>15</v>
      </c>
      <c r="C5" s="30" t="s">
        <v>16</v>
      </c>
      <c r="D5" s="31"/>
      <c r="E5" s="31"/>
      <c r="F5" s="32" t="s">
        <v>17</v>
      </c>
      <c r="G5" s="31"/>
      <c r="H5" s="31"/>
      <c r="I5" s="33" t="s">
        <v>18</v>
      </c>
      <c r="J5" s="31"/>
      <c r="K5" s="31"/>
      <c r="L5" s="34" t="s">
        <v>19</v>
      </c>
      <c r="M5" s="31"/>
      <c r="N5" s="3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7.0" customHeight="1">
      <c r="A8" s="6"/>
      <c r="B8" s="36" t="s">
        <v>20</v>
      </c>
      <c r="C8" s="37" t="s">
        <v>21</v>
      </c>
      <c r="D8" s="31"/>
      <c r="E8" s="31"/>
      <c r="F8" s="38" t="s">
        <v>22</v>
      </c>
      <c r="G8" s="31"/>
      <c r="H8" s="31"/>
      <c r="I8" s="39" t="s">
        <v>23</v>
      </c>
      <c r="J8" s="31"/>
      <c r="K8" s="31"/>
      <c r="L8" s="40" t="s">
        <v>24</v>
      </c>
      <c r="M8" s="31"/>
      <c r="N8" s="3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61.5" customHeight="1">
      <c r="A9" s="6"/>
      <c r="B9" s="41"/>
      <c r="C9" s="42" t="s">
        <v>25</v>
      </c>
      <c r="D9" s="42" t="s">
        <v>26</v>
      </c>
      <c r="E9" s="42" t="s">
        <v>27</v>
      </c>
      <c r="F9" s="43" t="s">
        <v>25</v>
      </c>
      <c r="G9" s="43" t="s">
        <v>26</v>
      </c>
      <c r="H9" s="43" t="s">
        <v>27</v>
      </c>
      <c r="I9" s="44" t="s">
        <v>25</v>
      </c>
      <c r="J9" s="44" t="s">
        <v>26</v>
      </c>
      <c r="K9" s="44" t="s">
        <v>27</v>
      </c>
      <c r="L9" s="45" t="s">
        <v>25</v>
      </c>
      <c r="M9" s="45" t="s">
        <v>26</v>
      </c>
      <c r="N9" s="45" t="s">
        <v>28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37.5" customHeight="1">
      <c r="A10" s="6"/>
      <c r="B10" s="46" t="s">
        <v>29</v>
      </c>
      <c r="C10" s="47">
        <f t="shared" ref="C10:C16" si="2">SUM(D10:E10)</f>
        <v>0</v>
      </c>
      <c r="D10" s="47">
        <v>0.0</v>
      </c>
      <c r="E10" s="47">
        <v>0.0</v>
      </c>
      <c r="F10" s="48">
        <f t="shared" ref="F10:F16" si="3">SUM(G10:H10)</f>
        <v>0</v>
      </c>
      <c r="G10" s="48">
        <f t="shared" ref="G10:H10" si="1">+J10+M10</f>
        <v>0</v>
      </c>
      <c r="H10" s="48">
        <f t="shared" si="1"/>
        <v>0</v>
      </c>
      <c r="I10" s="49">
        <f t="shared" ref="I10:I16" si="5">SUM(J10:K10)</f>
        <v>0</v>
      </c>
      <c r="J10" s="49">
        <v>0.0</v>
      </c>
      <c r="K10" s="49">
        <v>0.0</v>
      </c>
      <c r="L10" s="50">
        <f t="shared" ref="L10:L16" si="6">SUM(M10:N10)</f>
        <v>0</v>
      </c>
      <c r="M10" s="50">
        <f>'1.Onorarii'!H17</f>
        <v>0</v>
      </c>
      <c r="N10" s="50">
        <f>'1.Onorarii'!J17</f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7.5" customHeight="1">
      <c r="A11" s="6"/>
      <c r="B11" s="51" t="s">
        <v>30</v>
      </c>
      <c r="C11" s="47">
        <f t="shared" si="2"/>
        <v>0</v>
      </c>
      <c r="D11" s="52">
        <v>0.0</v>
      </c>
      <c r="E11" s="52">
        <v>0.0</v>
      </c>
      <c r="F11" s="48">
        <f t="shared" si="3"/>
        <v>0</v>
      </c>
      <c r="G11" s="48">
        <f t="shared" ref="G11:H11" si="4">+J11+M11</f>
        <v>0</v>
      </c>
      <c r="H11" s="48">
        <f t="shared" si="4"/>
        <v>0</v>
      </c>
      <c r="I11" s="49">
        <f t="shared" si="5"/>
        <v>0</v>
      </c>
      <c r="J11" s="53">
        <v>0.0</v>
      </c>
      <c r="K11" s="53">
        <v>0.0</v>
      </c>
      <c r="L11" s="50">
        <f t="shared" si="6"/>
        <v>0</v>
      </c>
      <c r="M11" s="50">
        <f>'2.Remunerații colaboratori'!H17</f>
        <v>0</v>
      </c>
      <c r="N11" s="50">
        <f>'2.Remunerații colaboratori'!J17</f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7.5" customHeight="1">
      <c r="A12" s="6"/>
      <c r="B12" s="46" t="s">
        <v>31</v>
      </c>
      <c r="C12" s="47">
        <f t="shared" si="2"/>
        <v>0</v>
      </c>
      <c r="D12" s="52">
        <v>0.0</v>
      </c>
      <c r="E12" s="52">
        <v>0.0</v>
      </c>
      <c r="F12" s="48">
        <f t="shared" si="3"/>
        <v>0</v>
      </c>
      <c r="G12" s="48">
        <f t="shared" ref="G12:H12" si="7">+J12+M12</f>
        <v>0</v>
      </c>
      <c r="H12" s="48">
        <f t="shared" si="7"/>
        <v>0</v>
      </c>
      <c r="I12" s="49">
        <f t="shared" si="5"/>
        <v>0</v>
      </c>
      <c r="J12" s="53">
        <v>0.0</v>
      </c>
      <c r="K12" s="53">
        <v>0.0</v>
      </c>
      <c r="L12" s="50">
        <f t="shared" si="6"/>
        <v>0</v>
      </c>
      <c r="M12" s="50">
        <f>'3.Cheltuieli mat. și serv.'!H17</f>
        <v>0</v>
      </c>
      <c r="N12" s="50">
        <f>'3.Cheltuieli mat. și serv.'!J17</f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7.5" customHeight="1">
      <c r="A13" s="6"/>
      <c r="B13" s="54" t="s">
        <v>32</v>
      </c>
      <c r="C13" s="47">
        <f t="shared" si="2"/>
        <v>0</v>
      </c>
      <c r="D13" s="52">
        <v>0.0</v>
      </c>
      <c r="E13" s="52">
        <v>0.0</v>
      </c>
      <c r="F13" s="48">
        <f t="shared" si="3"/>
        <v>5194</v>
      </c>
      <c r="G13" s="48">
        <f t="shared" ref="G13:H13" si="8">+J13+M13</f>
        <v>4850</v>
      </c>
      <c r="H13" s="48">
        <f t="shared" si="8"/>
        <v>344</v>
      </c>
      <c r="I13" s="49">
        <f t="shared" si="5"/>
        <v>0</v>
      </c>
      <c r="J13" s="53">
        <v>0.0</v>
      </c>
      <c r="K13" s="53">
        <v>0.0</v>
      </c>
      <c r="L13" s="50">
        <f t="shared" si="6"/>
        <v>5194</v>
      </c>
      <c r="M13" s="50">
        <f>'4.Cheltuieli realizare'!H17</f>
        <v>4850</v>
      </c>
      <c r="N13" s="50">
        <f>'4.Cheltuieli realizare'!J17</f>
        <v>344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37.5" customHeight="1">
      <c r="A14" s="6"/>
      <c r="B14" s="46" t="s">
        <v>33</v>
      </c>
      <c r="C14" s="47">
        <f t="shared" si="2"/>
        <v>0</v>
      </c>
      <c r="D14" s="52">
        <v>0.0</v>
      </c>
      <c r="E14" s="52">
        <v>0.0</v>
      </c>
      <c r="F14" s="48">
        <f t="shared" si="3"/>
        <v>0</v>
      </c>
      <c r="G14" s="48">
        <f t="shared" ref="G14:H14" si="9">+J14+M14</f>
        <v>0</v>
      </c>
      <c r="H14" s="48">
        <f t="shared" si="9"/>
        <v>0</v>
      </c>
      <c r="I14" s="49">
        <f t="shared" si="5"/>
        <v>0</v>
      </c>
      <c r="J14" s="53">
        <v>0.0</v>
      </c>
      <c r="K14" s="53">
        <v>0.0</v>
      </c>
      <c r="L14" s="50">
        <f t="shared" si="6"/>
        <v>0</v>
      </c>
      <c r="M14" s="50">
        <f>'5.Cheltuieli administr. și pers'!H17</f>
        <v>0</v>
      </c>
      <c r="N14" s="50">
        <f>'5.Cheltuieli administr. și pers'!J17</f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7.5" customHeight="1">
      <c r="A15" s="6"/>
      <c r="B15" s="46" t="s">
        <v>34</v>
      </c>
      <c r="C15" s="47">
        <f t="shared" si="2"/>
        <v>0</v>
      </c>
      <c r="D15" s="52">
        <v>0.0</v>
      </c>
      <c r="E15" s="52">
        <v>0.0</v>
      </c>
      <c r="F15" s="48">
        <f t="shared" si="3"/>
        <v>2350</v>
      </c>
      <c r="G15" s="48">
        <f t="shared" ref="G15:H15" si="10">+J15+M15</f>
        <v>2350</v>
      </c>
      <c r="H15" s="48">
        <f t="shared" si="10"/>
        <v>0</v>
      </c>
      <c r="I15" s="49">
        <f t="shared" si="5"/>
        <v>0</v>
      </c>
      <c r="J15" s="53">
        <v>0.0</v>
      </c>
      <c r="K15" s="53">
        <v>0.0</v>
      </c>
      <c r="L15" s="50">
        <f t="shared" si="6"/>
        <v>2350</v>
      </c>
      <c r="M15" s="50">
        <f>'6.Cheltuieli dotări ind.'!H17</f>
        <v>2350</v>
      </c>
      <c r="N15" s="50">
        <f>'6.Cheltuieli dotări ind.'!J17</f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7.5" customHeight="1">
      <c r="A16" s="6"/>
      <c r="B16" s="46" t="s">
        <v>35</v>
      </c>
      <c r="C16" s="47">
        <f t="shared" si="2"/>
        <v>0</v>
      </c>
      <c r="D16" s="52">
        <v>0.0</v>
      </c>
      <c r="E16" s="52">
        <v>0.0</v>
      </c>
      <c r="F16" s="48">
        <f t="shared" si="3"/>
        <v>0</v>
      </c>
      <c r="G16" s="48">
        <f t="shared" ref="G16:H16" si="11">+J16+M16</f>
        <v>0</v>
      </c>
      <c r="H16" s="48">
        <f t="shared" si="11"/>
        <v>0</v>
      </c>
      <c r="I16" s="49">
        <f t="shared" si="5"/>
        <v>0</v>
      </c>
      <c r="J16" s="53">
        <v>0.0</v>
      </c>
      <c r="K16" s="53">
        <v>0.0</v>
      </c>
      <c r="L16" s="50">
        <f t="shared" si="6"/>
        <v>0</v>
      </c>
      <c r="M16" s="50">
        <f>'7.Alte cheltuieli specifice'!H17</f>
        <v>0</v>
      </c>
      <c r="N16" s="50">
        <f>'7.Alte cheltuieli specifice'!J17</f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6"/>
      <c r="B17" s="55" t="s">
        <v>36</v>
      </c>
      <c r="C17" s="56">
        <f t="shared" ref="C17:N17" si="12">SUM(C10:C16)</f>
        <v>0</v>
      </c>
      <c r="D17" s="56">
        <f t="shared" si="12"/>
        <v>0</v>
      </c>
      <c r="E17" s="56">
        <f t="shared" si="12"/>
        <v>0</v>
      </c>
      <c r="F17" s="57">
        <f t="shared" si="12"/>
        <v>7544</v>
      </c>
      <c r="G17" s="57">
        <f t="shared" si="12"/>
        <v>7200</v>
      </c>
      <c r="H17" s="57">
        <f t="shared" si="12"/>
        <v>344</v>
      </c>
      <c r="I17" s="58">
        <f t="shared" si="12"/>
        <v>0</v>
      </c>
      <c r="J17" s="58">
        <f t="shared" si="12"/>
        <v>0</v>
      </c>
      <c r="K17" s="58">
        <f t="shared" si="12"/>
        <v>0</v>
      </c>
      <c r="L17" s="59">
        <f t="shared" si="12"/>
        <v>7544</v>
      </c>
      <c r="M17" s="59">
        <f t="shared" si="12"/>
        <v>7200</v>
      </c>
      <c r="N17" s="59">
        <f t="shared" si="12"/>
        <v>344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/>
      <c r="B18" s="6"/>
      <c r="C18" s="18"/>
      <c r="D18" s="18"/>
      <c r="E18" s="18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/>
      <c r="B19" s="27"/>
      <c r="C19" s="18"/>
      <c r="D19" s="18"/>
      <c r="E19" s="18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/>
      <c r="B20" s="60" t="s">
        <v>37</v>
      </c>
      <c r="C20" s="18"/>
      <c r="D20" s="61" t="str">
        <f>+D17/C17</f>
        <v>#DIV/0!</v>
      </c>
      <c r="E20" s="61" t="str">
        <f>+E17/C17</f>
        <v>#DIV/0!</v>
      </c>
      <c r="F20" s="62"/>
      <c r="G20" s="63">
        <f>+G17/F17</f>
        <v>0.9544008484</v>
      </c>
      <c r="H20" s="63">
        <f>+H17/F17</f>
        <v>0.04559915164</v>
      </c>
      <c r="I20" s="62"/>
      <c r="J20" s="64" t="str">
        <f>+J17/I17</f>
        <v>#DIV/0!</v>
      </c>
      <c r="K20" s="64" t="str">
        <f>+K17/I17</f>
        <v>#DIV/0!</v>
      </c>
      <c r="L20" s="65"/>
      <c r="M20" s="66">
        <f>+M17/L17</f>
        <v>0.9544008484</v>
      </c>
      <c r="N20" s="66">
        <f>+N17/L17</f>
        <v>0.04559915164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6"/>
      <c r="B21" s="67"/>
      <c r="C21" s="18"/>
      <c r="D21" s="27"/>
      <c r="E21" s="18"/>
      <c r="F21" s="18"/>
      <c r="G21" s="27"/>
      <c r="H21" s="27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6"/>
      <c r="B22" s="68" t="s">
        <v>38</v>
      </c>
      <c r="C22" s="69">
        <f t="shared" ref="C22:E22" si="13">+C17-F17</f>
        <v>-7544</v>
      </c>
      <c r="D22" s="69">
        <f t="shared" si="13"/>
        <v>-7200</v>
      </c>
      <c r="E22" s="69">
        <f t="shared" si="13"/>
        <v>-344</v>
      </c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6"/>
      <c r="B23" s="27"/>
      <c r="C23" s="27"/>
      <c r="D23" s="27"/>
      <c r="E23" s="27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6"/>
      <c r="B24" s="6"/>
      <c r="C24" s="27"/>
      <c r="D24" s="18"/>
      <c r="E24" s="18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6"/>
      <c r="B25" s="67"/>
      <c r="C25" s="27"/>
      <c r="D25" s="18"/>
      <c r="E25" s="18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6"/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6"/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6"/>
      <c r="B28" s="6"/>
      <c r="C28" s="18"/>
      <c r="D28" s="18"/>
      <c r="E28" s="18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"/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6"/>
      <c r="B30" s="6"/>
      <c r="C30" s="18"/>
      <c r="D30" s="18"/>
      <c r="E30" s="18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6"/>
      <c r="C31" s="18"/>
      <c r="D31" s="18"/>
      <c r="E31" s="18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18"/>
      <c r="D35" s="18"/>
      <c r="E35" s="18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18"/>
      <c r="D36" s="18"/>
      <c r="E36" s="18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18"/>
      <c r="D37" s="18"/>
      <c r="E37" s="18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18"/>
      <c r="D38" s="18"/>
      <c r="E38" s="18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18"/>
      <c r="D39" s="18"/>
      <c r="E39" s="18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18"/>
      <c r="D40" s="18"/>
      <c r="E40" s="18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18"/>
      <c r="D41" s="18"/>
      <c r="E41" s="18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18"/>
      <c r="D42" s="18"/>
      <c r="E42" s="18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18"/>
      <c r="D43" s="18"/>
      <c r="E43" s="18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18"/>
      <c r="D44" s="18"/>
      <c r="E44" s="18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18"/>
      <c r="D45" s="18"/>
      <c r="E45" s="18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18"/>
      <c r="D53" s="18"/>
      <c r="E53" s="18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18"/>
      <c r="D54" s="18"/>
      <c r="E54" s="18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18"/>
      <c r="D55" s="18"/>
      <c r="E55" s="18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18"/>
      <c r="D56" s="18"/>
      <c r="E56" s="18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18"/>
      <c r="D61" s="18"/>
      <c r="E61" s="18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18"/>
      <c r="D62" s="18"/>
      <c r="E62" s="18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18"/>
      <c r="D63" s="18"/>
      <c r="E63" s="18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18"/>
      <c r="D64" s="18"/>
      <c r="E64" s="18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18"/>
      <c r="D65" s="18"/>
      <c r="E65" s="18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18"/>
      <c r="D66" s="18"/>
      <c r="E66" s="18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18"/>
      <c r="D67" s="18"/>
      <c r="E67" s="18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18"/>
      <c r="D68" s="18"/>
      <c r="E68" s="18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18"/>
      <c r="D69" s="18"/>
      <c r="E69" s="18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18"/>
      <c r="D70" s="18"/>
      <c r="E70" s="18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18"/>
      <c r="D71" s="18"/>
      <c r="E71" s="18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18"/>
      <c r="D72" s="18"/>
      <c r="E72" s="18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18"/>
      <c r="D73" s="18"/>
      <c r="E73" s="18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18"/>
      <c r="D74" s="18"/>
      <c r="E74" s="18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18"/>
      <c r="D75" s="18"/>
      <c r="E75" s="18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18"/>
      <c r="D76" s="18"/>
      <c r="E76" s="18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18"/>
      <c r="D77" s="18"/>
      <c r="E77" s="18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18"/>
      <c r="D78" s="18"/>
      <c r="E78" s="18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18"/>
      <c r="D79" s="18"/>
      <c r="E79" s="18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18"/>
      <c r="D80" s="18"/>
      <c r="E80" s="18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18"/>
      <c r="D81" s="18"/>
      <c r="E81" s="18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18"/>
      <c r="D82" s="18"/>
      <c r="E82" s="18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18"/>
      <c r="D83" s="18"/>
      <c r="E83" s="18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18"/>
      <c r="D84" s="18"/>
      <c r="E84" s="18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18"/>
      <c r="D85" s="18"/>
      <c r="E85" s="18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18"/>
      <c r="D86" s="18"/>
      <c r="E86" s="18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18"/>
      <c r="D87" s="18"/>
      <c r="E87" s="18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18"/>
      <c r="D88" s="18"/>
      <c r="E88" s="18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18"/>
      <c r="D89" s="18"/>
      <c r="E89" s="18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18"/>
      <c r="D90" s="18"/>
      <c r="E90" s="18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18"/>
      <c r="D91" s="18"/>
      <c r="E91" s="18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18"/>
      <c r="D92" s="18"/>
      <c r="E92" s="18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18"/>
      <c r="D93" s="18"/>
      <c r="E93" s="18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18"/>
      <c r="D94" s="18"/>
      <c r="E94" s="18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18"/>
      <c r="D95" s="18"/>
      <c r="E95" s="18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18"/>
      <c r="D96" s="18"/>
      <c r="E96" s="18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18"/>
      <c r="D97" s="18"/>
      <c r="E97" s="18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18"/>
      <c r="D98" s="18"/>
      <c r="E98" s="18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18"/>
      <c r="D99" s="18"/>
      <c r="E99" s="18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18"/>
      <c r="D100" s="18"/>
      <c r="E100" s="18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18"/>
      <c r="D101" s="18"/>
      <c r="E101" s="18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18"/>
      <c r="D102" s="18"/>
      <c r="E102" s="18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18"/>
      <c r="D103" s="18"/>
      <c r="E103" s="18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18"/>
      <c r="D104" s="18"/>
      <c r="E104" s="18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18"/>
      <c r="D105" s="18"/>
      <c r="E105" s="18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18"/>
      <c r="D106" s="18"/>
      <c r="E106" s="18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18"/>
      <c r="D107" s="18"/>
      <c r="E107" s="18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18"/>
      <c r="D108" s="18"/>
      <c r="E108" s="18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18"/>
      <c r="D109" s="18"/>
      <c r="E109" s="18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18"/>
      <c r="D110" s="18"/>
      <c r="E110" s="18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18"/>
      <c r="D111" s="18"/>
      <c r="E111" s="18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18"/>
      <c r="D112" s="18"/>
      <c r="E112" s="18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18"/>
      <c r="D113" s="18"/>
      <c r="E113" s="18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18"/>
      <c r="D114" s="18"/>
      <c r="E114" s="18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18"/>
      <c r="D115" s="18"/>
      <c r="E115" s="18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18"/>
      <c r="D116" s="18"/>
      <c r="E116" s="18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18"/>
      <c r="D117" s="18"/>
      <c r="E117" s="18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18"/>
      <c r="D118" s="18"/>
      <c r="E118" s="18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18"/>
      <c r="D119" s="18"/>
      <c r="E119" s="18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18"/>
      <c r="D120" s="18"/>
      <c r="E120" s="18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18"/>
      <c r="D121" s="18"/>
      <c r="E121" s="18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18"/>
      <c r="D122" s="18"/>
      <c r="E122" s="18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18"/>
      <c r="D123" s="18"/>
      <c r="E123" s="18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18"/>
      <c r="D124" s="18"/>
      <c r="E124" s="18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18"/>
      <c r="D125" s="18"/>
      <c r="E125" s="18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18"/>
      <c r="D126" s="18"/>
      <c r="E126" s="18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18"/>
      <c r="D127" s="18"/>
      <c r="E127" s="18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18"/>
      <c r="D128" s="18"/>
      <c r="E128" s="18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18"/>
      <c r="D129" s="18"/>
      <c r="E129" s="18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18"/>
      <c r="D130" s="18"/>
      <c r="E130" s="18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18"/>
      <c r="D131" s="18"/>
      <c r="E131" s="18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18"/>
      <c r="D132" s="18"/>
      <c r="E132" s="18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18"/>
      <c r="D133" s="18"/>
      <c r="E133" s="18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18"/>
      <c r="D134" s="18"/>
      <c r="E134" s="18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18"/>
      <c r="D135" s="18"/>
      <c r="E135" s="18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18"/>
      <c r="D136" s="18"/>
      <c r="E136" s="18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18"/>
      <c r="D137" s="18"/>
      <c r="E137" s="18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18"/>
      <c r="D138" s="18"/>
      <c r="E138" s="18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18"/>
      <c r="D139" s="18"/>
      <c r="E139" s="18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18"/>
      <c r="D140" s="18"/>
      <c r="E140" s="18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18"/>
      <c r="D141" s="18"/>
      <c r="E141" s="18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18"/>
      <c r="D142" s="18"/>
      <c r="E142" s="18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18"/>
      <c r="D143" s="18"/>
      <c r="E143" s="18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18"/>
      <c r="D144" s="18"/>
      <c r="E144" s="18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18"/>
      <c r="D145" s="18"/>
      <c r="E145" s="18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18"/>
      <c r="D146" s="18"/>
      <c r="E146" s="18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18"/>
      <c r="D147" s="18"/>
      <c r="E147" s="18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18"/>
      <c r="D148" s="18"/>
      <c r="E148" s="18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18"/>
      <c r="D149" s="18"/>
      <c r="E149" s="18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18"/>
      <c r="D150" s="18"/>
      <c r="E150" s="18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18"/>
      <c r="D151" s="18"/>
      <c r="E151" s="18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18"/>
      <c r="D152" s="18"/>
      <c r="E152" s="18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18"/>
      <c r="D153" s="18"/>
      <c r="E153" s="18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18"/>
      <c r="D154" s="18"/>
      <c r="E154" s="18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18"/>
      <c r="D155" s="18"/>
      <c r="E155" s="18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18"/>
      <c r="D156" s="18"/>
      <c r="E156" s="18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18"/>
      <c r="D157" s="18"/>
      <c r="E157" s="18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18"/>
      <c r="D158" s="18"/>
      <c r="E158" s="18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18"/>
      <c r="D159" s="18"/>
      <c r="E159" s="18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18"/>
      <c r="D160" s="18"/>
      <c r="E160" s="18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18"/>
      <c r="D161" s="18"/>
      <c r="E161" s="18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18"/>
      <c r="D162" s="18"/>
      <c r="E162" s="18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18"/>
      <c r="D163" s="18"/>
      <c r="E163" s="18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18"/>
      <c r="D164" s="18"/>
      <c r="E164" s="18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18"/>
      <c r="D165" s="18"/>
      <c r="E165" s="18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18"/>
      <c r="D166" s="18"/>
      <c r="E166" s="18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18"/>
      <c r="D167" s="18"/>
      <c r="E167" s="18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18"/>
      <c r="D168" s="18"/>
      <c r="E168" s="18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18"/>
      <c r="D169" s="18"/>
      <c r="E169" s="18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18"/>
      <c r="D170" s="18"/>
      <c r="E170" s="18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18"/>
      <c r="D171" s="18"/>
      <c r="E171" s="18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18"/>
      <c r="D172" s="18"/>
      <c r="E172" s="18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18"/>
      <c r="D173" s="18"/>
      <c r="E173" s="18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18"/>
      <c r="D174" s="18"/>
      <c r="E174" s="18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18"/>
      <c r="D175" s="18"/>
      <c r="E175" s="18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18"/>
      <c r="D176" s="18"/>
      <c r="E176" s="18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18"/>
      <c r="D177" s="18"/>
      <c r="E177" s="18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18"/>
      <c r="D178" s="18"/>
      <c r="E178" s="18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18"/>
      <c r="D179" s="18"/>
      <c r="E179" s="18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18"/>
      <c r="D180" s="18"/>
      <c r="E180" s="18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18"/>
      <c r="D181" s="18"/>
      <c r="E181" s="18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18"/>
      <c r="D182" s="18"/>
      <c r="E182" s="18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18"/>
      <c r="D183" s="18"/>
      <c r="E183" s="18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18"/>
      <c r="D184" s="18"/>
      <c r="E184" s="18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18"/>
      <c r="D185" s="18"/>
      <c r="E185" s="18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18"/>
      <c r="D186" s="18"/>
      <c r="E186" s="18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18"/>
      <c r="D187" s="18"/>
      <c r="E187" s="18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18"/>
      <c r="D188" s="18"/>
      <c r="E188" s="18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18"/>
      <c r="D189" s="18"/>
      <c r="E189" s="18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18"/>
      <c r="D190" s="18"/>
      <c r="E190" s="18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18"/>
      <c r="D191" s="18"/>
      <c r="E191" s="18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18"/>
      <c r="D192" s="18"/>
      <c r="E192" s="18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18"/>
      <c r="D193" s="18"/>
      <c r="E193" s="18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18"/>
      <c r="D194" s="18"/>
      <c r="E194" s="18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18"/>
      <c r="D195" s="18"/>
      <c r="E195" s="18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18"/>
      <c r="D196" s="18"/>
      <c r="E196" s="18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18"/>
      <c r="D197" s="18"/>
      <c r="E197" s="18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18"/>
      <c r="D198" s="18"/>
      <c r="E198" s="18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18"/>
      <c r="D199" s="18"/>
      <c r="E199" s="18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18"/>
      <c r="D200" s="18"/>
      <c r="E200" s="18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18"/>
      <c r="D201" s="18"/>
      <c r="E201" s="18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18"/>
      <c r="D202" s="18"/>
      <c r="E202" s="18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18"/>
      <c r="D203" s="18"/>
      <c r="E203" s="18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18"/>
      <c r="D204" s="18"/>
      <c r="E204" s="18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18"/>
      <c r="D205" s="18"/>
      <c r="E205" s="18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18"/>
      <c r="D206" s="18"/>
      <c r="E206" s="18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18"/>
      <c r="D207" s="18"/>
      <c r="E207" s="18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18"/>
      <c r="D208" s="18"/>
      <c r="E208" s="18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18"/>
      <c r="D209" s="18"/>
      <c r="E209" s="18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18"/>
      <c r="D210" s="18"/>
      <c r="E210" s="18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18"/>
      <c r="D211" s="18"/>
      <c r="E211" s="18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18"/>
      <c r="D212" s="18"/>
      <c r="E212" s="18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18"/>
      <c r="D213" s="18"/>
      <c r="E213" s="18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18"/>
      <c r="D214" s="18"/>
      <c r="E214" s="18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18"/>
      <c r="D215" s="18"/>
      <c r="E215" s="18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18"/>
      <c r="D216" s="18"/>
      <c r="E216" s="18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18"/>
      <c r="D217" s="18"/>
      <c r="E217" s="18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18"/>
      <c r="D218" s="18"/>
      <c r="E218" s="18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18"/>
      <c r="D219" s="18"/>
      <c r="E219" s="18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18"/>
      <c r="D220" s="18"/>
      <c r="E220" s="18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18"/>
      <c r="D221" s="18"/>
      <c r="E221" s="18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18"/>
      <c r="D222" s="18"/>
      <c r="E222" s="18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I8:K8"/>
    <mergeCell ref="L8:N8"/>
    <mergeCell ref="C5:E5"/>
    <mergeCell ref="F5:H5"/>
    <mergeCell ref="I5:K5"/>
    <mergeCell ref="L5:N5"/>
    <mergeCell ref="B8:B9"/>
    <mergeCell ref="C8:E8"/>
    <mergeCell ref="F8:H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34.0"/>
    <col customWidth="1" min="3" max="3" width="27.43"/>
  </cols>
  <sheetData>
    <row r="1">
      <c r="A1" s="70"/>
      <c r="B1" s="70"/>
      <c r="C1" s="71"/>
      <c r="D1" s="70"/>
    </row>
    <row r="2">
      <c r="A2" s="70"/>
      <c r="B2" s="70"/>
      <c r="C2" s="71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>
      <c r="A3" s="70"/>
      <c r="B3" s="70"/>
      <c r="C3" s="71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ht="29.25" customHeight="1">
      <c r="A4" s="70"/>
      <c r="B4" s="72" t="s">
        <v>39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>
      <c r="A5" s="70"/>
      <c r="B5" s="70"/>
      <c r="C5" s="71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>
      <c r="A6" s="70"/>
      <c r="B6" s="73" t="s">
        <v>40</v>
      </c>
      <c r="C6" s="74" t="s">
        <v>41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>
      <c r="A7" s="70"/>
      <c r="B7" s="75" t="s">
        <v>42</v>
      </c>
      <c r="C7" s="76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>
      <c r="A8" s="77" t="s">
        <v>43</v>
      </c>
      <c r="B8" s="78" t="s">
        <v>44</v>
      </c>
      <c r="C8" s="79">
        <v>1000.0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>
      <c r="A9" s="70"/>
      <c r="B9" s="80"/>
      <c r="C9" s="81">
        <v>0.0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>
      <c r="A10" s="70"/>
      <c r="B10" s="80"/>
      <c r="C10" s="81">
        <v>0.0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>
      <c r="A11" s="70"/>
      <c r="B11" s="80"/>
      <c r="C11" s="81">
        <v>0.0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>
      <c r="A12" s="70"/>
      <c r="B12" s="80"/>
      <c r="C12" s="81">
        <v>0.0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>
      <c r="A13" s="70"/>
      <c r="B13" s="80"/>
      <c r="C13" s="81">
        <v>0.0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>
      <c r="A14" s="70"/>
      <c r="B14" s="80"/>
      <c r="C14" s="81">
        <v>0.0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>
      <c r="A15" s="70"/>
      <c r="B15" s="80"/>
      <c r="C15" s="81">
        <v>0.0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>
      <c r="A16" s="70"/>
      <c r="B16" s="80"/>
      <c r="C16" s="81">
        <v>0.0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>
      <c r="A17" s="70"/>
      <c r="B17" s="82"/>
      <c r="C17" s="81">
        <v>0.0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>
      <c r="A18" s="70"/>
      <c r="B18" s="83" t="s">
        <v>45</v>
      </c>
      <c r="C18" s="84">
        <f>SUM(C8:C17)</f>
        <v>1000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>
      <c r="A19" s="70"/>
      <c r="B19" s="70"/>
      <c r="C19" s="7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>
      <c r="A20" s="70"/>
      <c r="B20" s="70"/>
      <c r="C20" s="7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>
      <c r="A21" s="70"/>
      <c r="B21" s="70"/>
      <c r="C21" s="7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</sheetData>
  <mergeCells count="1">
    <mergeCell ref="B4:C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3" max="3" width="28.71"/>
    <col customWidth="1" min="4" max="4" width="43.0"/>
    <col customWidth="1" min="5" max="5" width="21.43"/>
    <col customWidth="1" min="6" max="9" width="17.29"/>
    <col customWidth="1" min="10" max="10" width="23.29"/>
  </cols>
  <sheetData>
    <row r="1">
      <c r="A1" s="18"/>
      <c r="B1" s="6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6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29"/>
      <c r="C3" s="28" t="s">
        <v>46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6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89" t="s">
        <v>47</v>
      </c>
      <c r="C5" s="90" t="s">
        <v>40</v>
      </c>
      <c r="D5" s="91"/>
      <c r="E5" s="92" t="s">
        <v>48</v>
      </c>
      <c r="F5" s="93"/>
      <c r="G5" s="90" t="s">
        <v>49</v>
      </c>
      <c r="H5" s="93"/>
      <c r="I5" s="90" t="s">
        <v>50</v>
      </c>
      <c r="J5" s="9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94"/>
      <c r="B6" s="95"/>
      <c r="C6" s="96" t="s">
        <v>51</v>
      </c>
      <c r="D6" s="96" t="s">
        <v>52</v>
      </c>
      <c r="E6" s="97" t="s">
        <v>53</v>
      </c>
      <c r="F6" s="98" t="s">
        <v>54</v>
      </c>
      <c r="G6" s="99" t="s">
        <v>55</v>
      </c>
      <c r="H6" s="100" t="s">
        <v>56</v>
      </c>
      <c r="I6" s="101" t="s">
        <v>55</v>
      </c>
      <c r="J6" s="102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29</v>
      </c>
      <c r="C7" s="104" t="s">
        <v>57</v>
      </c>
      <c r="D7" s="104" t="s">
        <v>58</v>
      </c>
      <c r="E7" s="104" t="s">
        <v>59</v>
      </c>
      <c r="F7" s="105">
        <v>0.0</v>
      </c>
      <c r="G7" s="105">
        <v>0.0</v>
      </c>
      <c r="H7" s="105">
        <v>0.0</v>
      </c>
      <c r="I7" s="105">
        <v>0.0</v>
      </c>
      <c r="J7" s="105">
        <v>0.0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>
      <c r="A8" s="14"/>
      <c r="B8" s="107"/>
      <c r="C8" s="108"/>
      <c r="D8" s="108"/>
      <c r="E8" s="108"/>
      <c r="F8" s="109">
        <v>0.0</v>
      </c>
      <c r="G8" s="109">
        <v>0.0</v>
      </c>
      <c r="H8" s="109">
        <v>0.0</v>
      </c>
      <c r="I8" s="109">
        <v>0.0</v>
      </c>
      <c r="J8" s="109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27"/>
      <c r="B9" s="110"/>
      <c r="C9" s="54"/>
      <c r="D9" s="54"/>
      <c r="E9" s="54"/>
      <c r="F9" s="111">
        <v>0.0</v>
      </c>
      <c r="G9" s="111">
        <v>0.0</v>
      </c>
      <c r="H9" s="111">
        <v>0.0</v>
      </c>
      <c r="I9" s="111">
        <v>0.0</v>
      </c>
      <c r="J9" s="111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27"/>
      <c r="B10" s="110"/>
      <c r="C10" s="54"/>
      <c r="D10" s="54"/>
      <c r="E10" s="54"/>
      <c r="F10" s="111">
        <v>0.0</v>
      </c>
      <c r="G10" s="111">
        <v>0.0</v>
      </c>
      <c r="H10" s="111">
        <v>0.0</v>
      </c>
      <c r="I10" s="111">
        <v>0.0</v>
      </c>
      <c r="J10" s="111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12"/>
      <c r="C11" s="54"/>
      <c r="D11" s="54"/>
      <c r="E11" s="54"/>
      <c r="F11" s="111">
        <v>0.0</v>
      </c>
      <c r="G11" s="111">
        <v>0.0</v>
      </c>
      <c r="H11" s="111">
        <v>0.0</v>
      </c>
      <c r="I11" s="111">
        <v>0.0</v>
      </c>
      <c r="J11" s="111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12"/>
      <c r="C12" s="54"/>
      <c r="D12" s="54"/>
      <c r="E12" s="54"/>
      <c r="F12" s="111">
        <v>0.0</v>
      </c>
      <c r="G12" s="111">
        <v>0.0</v>
      </c>
      <c r="H12" s="111">
        <v>0.0</v>
      </c>
      <c r="I12" s="111">
        <v>0.0</v>
      </c>
      <c r="J12" s="111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12"/>
      <c r="C13" s="54"/>
      <c r="D13" s="54"/>
      <c r="E13" s="54"/>
      <c r="F13" s="111">
        <v>0.0</v>
      </c>
      <c r="G13" s="111">
        <v>0.0</v>
      </c>
      <c r="H13" s="111">
        <v>0.0</v>
      </c>
      <c r="I13" s="111">
        <v>0.0</v>
      </c>
      <c r="J13" s="111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12"/>
      <c r="C14" s="54"/>
      <c r="D14" s="54"/>
      <c r="E14" s="54"/>
      <c r="F14" s="111">
        <v>0.0</v>
      </c>
      <c r="G14" s="111">
        <v>0.0</v>
      </c>
      <c r="H14" s="111">
        <v>0.0</v>
      </c>
      <c r="I14" s="111">
        <v>0.0</v>
      </c>
      <c r="J14" s="111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12"/>
      <c r="C15" s="54"/>
      <c r="D15" s="54"/>
      <c r="E15" s="54"/>
      <c r="F15" s="111">
        <v>0.0</v>
      </c>
      <c r="G15" s="111">
        <v>0.0</v>
      </c>
      <c r="H15" s="111">
        <v>0.0</v>
      </c>
      <c r="I15" s="111">
        <v>0.0</v>
      </c>
      <c r="J15" s="111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13"/>
      <c r="C16" s="114"/>
      <c r="D16" s="114"/>
      <c r="E16" s="114"/>
      <c r="F16" s="115">
        <v>0.0</v>
      </c>
      <c r="G16" s="115">
        <v>0.0</v>
      </c>
      <c r="H16" s="115">
        <v>0.0</v>
      </c>
      <c r="I16" s="115">
        <v>0.0</v>
      </c>
      <c r="J16" s="115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6" t="s">
        <v>36</v>
      </c>
      <c r="C17" s="117"/>
      <c r="D17" s="117"/>
      <c r="E17" s="118"/>
      <c r="F17" s="119">
        <f t="shared" ref="F17:J17" si="1">SUM(F7:F16)</f>
        <v>0</v>
      </c>
      <c r="G17" s="120">
        <f t="shared" si="1"/>
        <v>0</v>
      </c>
      <c r="H17" s="121">
        <f t="shared" si="1"/>
        <v>0</v>
      </c>
      <c r="I17" s="120">
        <f t="shared" si="1"/>
        <v>0</v>
      </c>
      <c r="J17" s="121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6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22"/>
      <c r="C19" s="122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23"/>
      <c r="C20" s="123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23"/>
      <c r="C21" s="123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6"/>
      <c r="C22" s="6" t="s">
        <v>63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6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6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6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6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6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6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6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6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6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6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6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6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6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6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6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6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6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6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6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6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6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6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6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6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6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6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6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6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6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6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6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6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6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6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6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6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6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6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6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6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6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6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6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6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6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6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6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6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6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6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6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6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6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6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6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6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6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6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6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6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6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6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6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6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6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6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6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6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6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6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6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6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6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6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6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6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6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6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6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6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6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6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6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6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6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6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6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6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6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6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6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6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6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6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6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6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6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6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6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6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6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6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6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6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6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6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6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6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6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6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6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6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6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6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6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6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6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6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6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6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6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6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6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6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6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6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6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6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6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6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6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6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6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6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6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6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6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6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6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6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6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6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6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6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6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6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6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6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6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6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6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6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6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6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6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6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6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6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6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6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6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6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6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6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6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6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6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6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6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6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6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6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6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6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6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6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6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6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6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6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6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6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6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6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6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6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6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6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6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6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6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6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6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6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6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6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6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6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6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6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3" max="3" width="25.14"/>
    <col customWidth="1" min="4" max="4" width="22.57"/>
    <col customWidth="1" min="5" max="5" width="21.43"/>
    <col customWidth="1" min="6" max="10" width="17.29"/>
  </cols>
  <sheetData>
    <row r="1">
      <c r="A1" s="18"/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18"/>
      <c r="C3" s="28" t="s">
        <v>64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89" t="s">
        <v>47</v>
      </c>
      <c r="C5" s="90" t="s">
        <v>40</v>
      </c>
      <c r="D5" s="93"/>
      <c r="E5" s="90" t="s">
        <v>48</v>
      </c>
      <c r="F5" s="93"/>
      <c r="G5" s="90" t="s">
        <v>49</v>
      </c>
      <c r="H5" s="93"/>
      <c r="I5" s="124" t="s">
        <v>27</v>
      </c>
      <c r="J5" s="1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47.25" customHeight="1">
      <c r="A6" s="94"/>
      <c r="B6" s="95"/>
      <c r="C6" s="126" t="s">
        <v>51</v>
      </c>
      <c r="D6" s="126" t="s">
        <v>52</v>
      </c>
      <c r="E6" s="126" t="s">
        <v>53</v>
      </c>
      <c r="F6" s="127" t="s">
        <v>54</v>
      </c>
      <c r="G6" s="128" t="s">
        <v>55</v>
      </c>
      <c r="H6" s="102" t="s">
        <v>56</v>
      </c>
      <c r="I6" s="128" t="s">
        <v>55</v>
      </c>
      <c r="J6" s="129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65</v>
      </c>
      <c r="C7" s="104" t="s">
        <v>66</v>
      </c>
      <c r="D7" s="104" t="s">
        <v>67</v>
      </c>
      <c r="E7" s="104" t="s">
        <v>68</v>
      </c>
      <c r="F7" s="130">
        <v>780.0</v>
      </c>
      <c r="G7" s="130">
        <v>0.0</v>
      </c>
      <c r="H7" s="130">
        <v>0.0</v>
      </c>
      <c r="I7" s="130">
        <v>0.0</v>
      </c>
      <c r="J7" s="130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4"/>
      <c r="B8" s="107"/>
      <c r="C8" s="108"/>
      <c r="D8" s="108"/>
      <c r="E8" s="108"/>
      <c r="F8" s="109">
        <v>0.0</v>
      </c>
      <c r="G8" s="109">
        <v>0.0</v>
      </c>
      <c r="H8" s="109">
        <v>0.0</v>
      </c>
      <c r="I8" s="109">
        <v>0.0</v>
      </c>
      <c r="J8" s="109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0"/>
      <c r="C9" s="54"/>
      <c r="D9" s="54"/>
      <c r="E9" s="54"/>
      <c r="F9" s="109">
        <v>0.0</v>
      </c>
      <c r="G9" s="109">
        <v>0.0</v>
      </c>
      <c r="H9" s="109">
        <v>0.0</v>
      </c>
      <c r="I9" s="109">
        <v>0.0</v>
      </c>
      <c r="J9" s="109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0"/>
      <c r="C10" s="54"/>
      <c r="D10" s="54"/>
      <c r="E10" s="54"/>
      <c r="F10" s="109">
        <v>0.0</v>
      </c>
      <c r="G10" s="109">
        <v>0.0</v>
      </c>
      <c r="H10" s="109">
        <v>0.0</v>
      </c>
      <c r="I10" s="109">
        <v>0.0</v>
      </c>
      <c r="J10" s="109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12"/>
      <c r="C11" s="54"/>
      <c r="D11" s="54"/>
      <c r="E11" s="54"/>
      <c r="F11" s="109">
        <v>0.0</v>
      </c>
      <c r="G11" s="109">
        <v>0.0</v>
      </c>
      <c r="H11" s="109">
        <v>0.0</v>
      </c>
      <c r="I11" s="109">
        <v>0.0</v>
      </c>
      <c r="J11" s="109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12"/>
      <c r="C12" s="54"/>
      <c r="D12" s="54"/>
      <c r="E12" s="54"/>
      <c r="F12" s="109">
        <v>0.0</v>
      </c>
      <c r="G12" s="109">
        <v>0.0</v>
      </c>
      <c r="H12" s="109">
        <v>0.0</v>
      </c>
      <c r="I12" s="109">
        <v>0.0</v>
      </c>
      <c r="J12" s="109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12"/>
      <c r="C13" s="54"/>
      <c r="D13" s="54"/>
      <c r="E13" s="54"/>
      <c r="F13" s="109">
        <v>0.0</v>
      </c>
      <c r="G13" s="109">
        <v>0.0</v>
      </c>
      <c r="H13" s="109">
        <v>0.0</v>
      </c>
      <c r="I13" s="109">
        <v>0.0</v>
      </c>
      <c r="J13" s="109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12"/>
      <c r="C14" s="54"/>
      <c r="D14" s="54"/>
      <c r="E14" s="54"/>
      <c r="F14" s="109">
        <v>0.0</v>
      </c>
      <c r="G14" s="109">
        <v>0.0</v>
      </c>
      <c r="H14" s="109">
        <v>0.0</v>
      </c>
      <c r="I14" s="109">
        <v>0.0</v>
      </c>
      <c r="J14" s="109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12"/>
      <c r="C15" s="54"/>
      <c r="D15" s="54"/>
      <c r="E15" s="54"/>
      <c r="F15" s="109">
        <v>0.0</v>
      </c>
      <c r="G15" s="109">
        <v>0.0</v>
      </c>
      <c r="H15" s="109">
        <v>0.0</v>
      </c>
      <c r="I15" s="109">
        <v>0.0</v>
      </c>
      <c r="J15" s="109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13"/>
      <c r="C16" s="114"/>
      <c r="D16" s="114"/>
      <c r="E16" s="114"/>
      <c r="F16" s="131">
        <v>0.0</v>
      </c>
      <c r="G16" s="131">
        <v>0.0</v>
      </c>
      <c r="H16" s="131">
        <v>0.0</v>
      </c>
      <c r="I16" s="131">
        <v>0.0</v>
      </c>
      <c r="J16" s="131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6" t="s">
        <v>36</v>
      </c>
      <c r="C17" s="117"/>
      <c r="D17" s="117"/>
      <c r="E17" s="118"/>
      <c r="F17" s="119">
        <f t="shared" ref="F17:J17" si="1">SUM(F7:F16)</f>
        <v>780</v>
      </c>
      <c r="G17" s="120">
        <f t="shared" si="1"/>
        <v>0</v>
      </c>
      <c r="H17" s="121">
        <f t="shared" si="1"/>
        <v>0</v>
      </c>
      <c r="I17" s="120">
        <f t="shared" si="1"/>
        <v>0</v>
      </c>
      <c r="J17" s="132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8"/>
      <c r="C19" s="122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8"/>
      <c r="C20" s="123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8"/>
      <c r="C21" s="123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18"/>
      <c r="C22" s="6" t="s">
        <v>69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57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A1" s="18"/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18"/>
      <c r="C3" s="28" t="s">
        <v>70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133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4" t="s">
        <v>71</v>
      </c>
      <c r="J5" s="1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94"/>
      <c r="B6" s="95"/>
      <c r="C6" s="135" t="s">
        <v>51</v>
      </c>
      <c r="D6" s="135" t="s">
        <v>52</v>
      </c>
      <c r="E6" s="135" t="s">
        <v>53</v>
      </c>
      <c r="F6" s="136" t="s">
        <v>54</v>
      </c>
      <c r="G6" s="137" t="s">
        <v>55</v>
      </c>
      <c r="H6" s="138" t="s">
        <v>56</v>
      </c>
      <c r="I6" s="137" t="s">
        <v>55</v>
      </c>
      <c r="J6" s="139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40" t="s">
        <v>72</v>
      </c>
      <c r="C7" s="104" t="s">
        <v>73</v>
      </c>
      <c r="D7" s="104" t="s">
        <v>74</v>
      </c>
      <c r="E7" s="104" t="s">
        <v>75</v>
      </c>
      <c r="F7" s="105">
        <v>230.0</v>
      </c>
      <c r="G7" s="105">
        <v>0.0</v>
      </c>
      <c r="H7" s="105">
        <v>0.0</v>
      </c>
      <c r="I7" s="105">
        <v>0.0</v>
      </c>
      <c r="J7" s="105">
        <v>0.0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>
      <c r="A8" s="14"/>
      <c r="B8" s="141"/>
      <c r="C8" s="108"/>
      <c r="D8" s="108"/>
      <c r="E8" s="108"/>
      <c r="F8" s="109">
        <v>0.0</v>
      </c>
      <c r="G8" s="109">
        <v>0.0</v>
      </c>
      <c r="H8" s="109">
        <v>0.0</v>
      </c>
      <c r="I8" s="109">
        <v>0.0</v>
      </c>
      <c r="J8" s="109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42"/>
      <c r="C9" s="54"/>
      <c r="D9" s="54"/>
      <c r="E9" s="54"/>
      <c r="F9" s="111">
        <v>0.0</v>
      </c>
      <c r="G9" s="111">
        <v>0.0</v>
      </c>
      <c r="H9" s="111">
        <v>0.0</v>
      </c>
      <c r="I9" s="111">
        <v>0.0</v>
      </c>
      <c r="J9" s="111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42"/>
      <c r="C10" s="54"/>
      <c r="D10" s="54"/>
      <c r="E10" s="54"/>
      <c r="F10" s="111">
        <v>0.0</v>
      </c>
      <c r="G10" s="111">
        <v>0.0</v>
      </c>
      <c r="H10" s="111">
        <v>0.0</v>
      </c>
      <c r="I10" s="111">
        <v>0.0</v>
      </c>
      <c r="J10" s="111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43"/>
      <c r="C11" s="54"/>
      <c r="D11" s="54"/>
      <c r="E11" s="54"/>
      <c r="F11" s="111">
        <v>0.0</v>
      </c>
      <c r="G11" s="111">
        <v>0.0</v>
      </c>
      <c r="H11" s="111">
        <v>0.0</v>
      </c>
      <c r="I11" s="111">
        <v>0.0</v>
      </c>
      <c r="J11" s="111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43"/>
      <c r="C12" s="54"/>
      <c r="D12" s="54"/>
      <c r="E12" s="54"/>
      <c r="F12" s="111">
        <v>0.0</v>
      </c>
      <c r="G12" s="111">
        <v>0.0</v>
      </c>
      <c r="H12" s="111">
        <v>0.0</v>
      </c>
      <c r="I12" s="111">
        <v>0.0</v>
      </c>
      <c r="J12" s="111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43"/>
      <c r="C13" s="54"/>
      <c r="D13" s="54"/>
      <c r="E13" s="54"/>
      <c r="F13" s="111">
        <v>0.0</v>
      </c>
      <c r="G13" s="111">
        <v>0.0</v>
      </c>
      <c r="H13" s="111">
        <v>0.0</v>
      </c>
      <c r="I13" s="111">
        <v>0.0</v>
      </c>
      <c r="J13" s="111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43"/>
      <c r="C14" s="54"/>
      <c r="D14" s="54"/>
      <c r="E14" s="54"/>
      <c r="F14" s="111">
        <v>0.0</v>
      </c>
      <c r="G14" s="111">
        <v>0.0</v>
      </c>
      <c r="H14" s="111">
        <v>0.0</v>
      </c>
      <c r="I14" s="111">
        <v>0.0</v>
      </c>
      <c r="J14" s="111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43"/>
      <c r="C15" s="54"/>
      <c r="D15" s="54"/>
      <c r="E15" s="54"/>
      <c r="F15" s="111">
        <v>0.0</v>
      </c>
      <c r="G15" s="111">
        <v>0.0</v>
      </c>
      <c r="H15" s="111">
        <v>0.0</v>
      </c>
      <c r="I15" s="111">
        <v>0.0</v>
      </c>
      <c r="J15" s="111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44"/>
      <c r="C16" s="114"/>
      <c r="D16" s="114"/>
      <c r="E16" s="114"/>
      <c r="F16" s="115">
        <v>0.0</v>
      </c>
      <c r="G16" s="115">
        <v>0.0</v>
      </c>
      <c r="H16" s="115">
        <v>0.0</v>
      </c>
      <c r="I16" s="115">
        <v>0.0</v>
      </c>
      <c r="J16" s="115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6" t="s">
        <v>36</v>
      </c>
      <c r="C17" s="117"/>
      <c r="D17" s="117"/>
      <c r="E17" s="118"/>
      <c r="F17" s="120">
        <f t="shared" ref="F17:J17" si="1">SUM(F7:F16)</f>
        <v>230</v>
      </c>
      <c r="G17" s="120">
        <f t="shared" si="1"/>
        <v>0</v>
      </c>
      <c r="H17" s="121">
        <f t="shared" si="1"/>
        <v>0</v>
      </c>
      <c r="I17" s="120">
        <f t="shared" si="1"/>
        <v>0</v>
      </c>
      <c r="J17" s="132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8"/>
      <c r="C19" s="122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8"/>
      <c r="C20" s="123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8"/>
      <c r="C21" s="123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18"/>
      <c r="C22" s="6" t="s">
        <v>76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18"/>
      <c r="C3" s="28" t="s">
        <v>77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B5" s="133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4" t="s">
        <v>50</v>
      </c>
      <c r="J5" s="1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B6" s="95"/>
      <c r="C6" s="135" t="s">
        <v>51</v>
      </c>
      <c r="D6" s="135" t="s">
        <v>52</v>
      </c>
      <c r="E6" s="135" t="s">
        <v>53</v>
      </c>
      <c r="F6" s="136" t="s">
        <v>54</v>
      </c>
      <c r="G6" s="137" t="s">
        <v>55</v>
      </c>
      <c r="H6" s="138" t="s">
        <v>56</v>
      </c>
      <c r="I6" s="137" t="s">
        <v>55</v>
      </c>
      <c r="J6" s="139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60.75" customHeight="1">
      <c r="A7" s="103" t="s">
        <v>43</v>
      </c>
      <c r="B7" s="145" t="s">
        <v>78</v>
      </c>
      <c r="C7" s="104" t="s">
        <v>66</v>
      </c>
      <c r="D7" s="104" t="s">
        <v>79</v>
      </c>
      <c r="E7" s="104" t="s">
        <v>68</v>
      </c>
      <c r="F7" s="105">
        <v>4850.0</v>
      </c>
      <c r="G7" s="105">
        <v>5000.0</v>
      </c>
      <c r="H7" s="105">
        <v>4850.0</v>
      </c>
      <c r="I7" s="105">
        <v>0.0</v>
      </c>
      <c r="J7" s="105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B8" s="146"/>
      <c r="C8" s="147" t="s">
        <v>80</v>
      </c>
      <c r="D8" s="147" t="s">
        <v>81</v>
      </c>
      <c r="E8" s="147" t="s">
        <v>80</v>
      </c>
      <c r="F8" s="148">
        <v>344.0</v>
      </c>
      <c r="G8" s="148">
        <v>0.0</v>
      </c>
      <c r="H8" s="148">
        <v>0.0</v>
      </c>
      <c r="I8" s="148">
        <v>350.0</v>
      </c>
      <c r="J8" s="148">
        <v>344.0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B9" s="110"/>
      <c r="C9" s="54"/>
      <c r="D9" s="54"/>
      <c r="E9" s="54"/>
      <c r="F9" s="111"/>
      <c r="G9" s="111"/>
      <c r="H9" s="111"/>
      <c r="I9" s="111"/>
      <c r="J9" s="11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B10" s="112"/>
      <c r="C10" s="54"/>
      <c r="D10" s="54"/>
      <c r="E10" s="54"/>
      <c r="F10" s="111"/>
      <c r="G10" s="111"/>
      <c r="H10" s="111"/>
      <c r="I10" s="111"/>
      <c r="J10" s="11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B11" s="112"/>
      <c r="C11" s="54"/>
      <c r="D11" s="54"/>
      <c r="E11" s="54"/>
      <c r="F11" s="111"/>
      <c r="G11" s="111"/>
      <c r="H11" s="111"/>
      <c r="I11" s="111"/>
      <c r="J11" s="1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B12" s="149"/>
      <c r="C12" s="54"/>
      <c r="D12" s="54"/>
      <c r="E12" s="54"/>
      <c r="F12" s="111"/>
      <c r="G12" s="111"/>
      <c r="H12" s="111"/>
      <c r="I12" s="111"/>
      <c r="J12" s="1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B13" s="149"/>
      <c r="C13" s="54"/>
      <c r="D13" s="54"/>
      <c r="E13" s="54"/>
      <c r="F13" s="111"/>
      <c r="G13" s="111"/>
      <c r="H13" s="111"/>
      <c r="I13" s="111"/>
      <c r="J13" s="1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B14" s="149"/>
      <c r="C14" s="54"/>
      <c r="D14" s="54"/>
      <c r="E14" s="54"/>
      <c r="F14" s="111"/>
      <c r="G14" s="111"/>
      <c r="H14" s="111"/>
      <c r="I14" s="111"/>
      <c r="J14" s="1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B15" s="112"/>
      <c r="C15" s="54"/>
      <c r="D15" s="54"/>
      <c r="E15" s="54"/>
      <c r="F15" s="111"/>
      <c r="G15" s="111"/>
      <c r="H15" s="111"/>
      <c r="I15" s="111"/>
      <c r="J15" s="1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B16" s="113"/>
      <c r="C16" s="114"/>
      <c r="D16" s="114"/>
      <c r="E16" s="114"/>
      <c r="F16" s="115"/>
      <c r="G16" s="115"/>
      <c r="H16" s="115"/>
      <c r="I16" s="115"/>
      <c r="J16" s="11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B17" s="116" t="s">
        <v>36</v>
      </c>
      <c r="C17" s="117"/>
      <c r="D17" s="117"/>
      <c r="E17" s="118"/>
      <c r="F17" s="120">
        <f t="shared" ref="F17:H17" si="1">SUM(F7:F13)</f>
        <v>5194</v>
      </c>
      <c r="G17" s="120">
        <f t="shared" si="1"/>
        <v>5000</v>
      </c>
      <c r="H17" s="121">
        <f t="shared" si="1"/>
        <v>4850</v>
      </c>
      <c r="I17" s="120">
        <f t="shared" ref="I17:J17" si="2">SUM(I7:I12)</f>
        <v>350</v>
      </c>
      <c r="J17" s="132">
        <f t="shared" si="2"/>
        <v>344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B19" s="18"/>
      <c r="C19" s="122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B20" s="18"/>
      <c r="C20" s="123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B21" s="18"/>
      <c r="C21" s="123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B22" s="18"/>
      <c r="C22" s="6" t="s">
        <v>82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2.71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18"/>
      <c r="C3" s="28" t="s">
        <v>83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B5" s="89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4" t="s">
        <v>84</v>
      </c>
      <c r="J5" s="1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B6" s="95"/>
      <c r="C6" s="135" t="s">
        <v>51</v>
      </c>
      <c r="D6" s="135" t="s">
        <v>52</v>
      </c>
      <c r="E6" s="135" t="s">
        <v>53</v>
      </c>
      <c r="F6" s="136" t="s">
        <v>54</v>
      </c>
      <c r="G6" s="137" t="s">
        <v>55</v>
      </c>
      <c r="H6" s="138" t="s">
        <v>56</v>
      </c>
      <c r="I6" s="137" t="s">
        <v>55</v>
      </c>
      <c r="J6" s="139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85</v>
      </c>
      <c r="C7" s="104" t="s">
        <v>86</v>
      </c>
      <c r="D7" s="104" t="s">
        <v>87</v>
      </c>
      <c r="E7" s="104" t="s">
        <v>88</v>
      </c>
      <c r="F7" s="105">
        <v>145.0</v>
      </c>
      <c r="G7" s="105">
        <v>0.0</v>
      </c>
      <c r="H7" s="105">
        <v>0.0</v>
      </c>
      <c r="I7" s="105">
        <v>0.0</v>
      </c>
      <c r="J7" s="105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B8" s="107"/>
      <c r="C8" s="108"/>
      <c r="D8" s="54"/>
      <c r="E8" s="108"/>
      <c r="F8" s="141"/>
      <c r="G8" s="109"/>
      <c r="H8" s="109"/>
      <c r="I8" s="109"/>
      <c r="J8" s="10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0"/>
      <c r="C9" s="54"/>
      <c r="D9" s="54"/>
      <c r="E9" s="54"/>
      <c r="F9" s="111"/>
      <c r="G9" s="111"/>
      <c r="H9" s="111"/>
      <c r="I9" s="111"/>
      <c r="J9" s="11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0"/>
      <c r="C10" s="54"/>
      <c r="D10" s="54"/>
      <c r="E10" s="54"/>
      <c r="F10" s="111"/>
      <c r="G10" s="111"/>
      <c r="H10" s="111"/>
      <c r="I10" s="111"/>
      <c r="J10" s="11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B11" s="112"/>
      <c r="C11" s="54"/>
      <c r="D11" s="54"/>
      <c r="E11" s="54"/>
      <c r="F11" s="111"/>
      <c r="G11" s="111"/>
      <c r="H11" s="111"/>
      <c r="I11" s="111"/>
      <c r="J11" s="1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B12" s="112"/>
      <c r="C12" s="54"/>
      <c r="D12" s="54"/>
      <c r="E12" s="54"/>
      <c r="F12" s="111"/>
      <c r="G12" s="111"/>
      <c r="H12" s="111"/>
      <c r="I12" s="111"/>
      <c r="J12" s="1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B13" s="112"/>
      <c r="C13" s="54"/>
      <c r="D13" s="54"/>
      <c r="E13" s="54"/>
      <c r="F13" s="111"/>
      <c r="G13" s="111"/>
      <c r="H13" s="111"/>
      <c r="I13" s="111"/>
      <c r="J13" s="1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B14" s="112"/>
      <c r="C14" s="54"/>
      <c r="D14" s="54"/>
      <c r="E14" s="54"/>
      <c r="F14" s="111"/>
      <c r="G14" s="111"/>
      <c r="H14" s="111"/>
      <c r="I14" s="111"/>
      <c r="J14" s="1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B15" s="112"/>
      <c r="C15" s="54"/>
      <c r="D15" s="54"/>
      <c r="E15" s="54"/>
      <c r="F15" s="111"/>
      <c r="G15" s="111"/>
      <c r="H15" s="111"/>
      <c r="I15" s="111"/>
      <c r="J15" s="1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B16" s="113"/>
      <c r="C16" s="114"/>
      <c r="D16" s="114"/>
      <c r="E16" s="114"/>
      <c r="F16" s="115"/>
      <c r="G16" s="115"/>
      <c r="H16" s="115"/>
      <c r="I16" s="115"/>
      <c r="J16" s="11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B17" s="116" t="s">
        <v>36</v>
      </c>
      <c r="C17" s="117"/>
      <c r="D17" s="117"/>
      <c r="E17" s="117"/>
      <c r="F17" s="120">
        <f t="shared" ref="F17:J17" si="1">SUM(F7:F16)</f>
        <v>145</v>
      </c>
      <c r="G17" s="120">
        <f t="shared" si="1"/>
        <v>0</v>
      </c>
      <c r="H17" s="121">
        <f t="shared" si="1"/>
        <v>0</v>
      </c>
      <c r="I17" s="120">
        <f t="shared" si="1"/>
        <v>0</v>
      </c>
      <c r="J17" s="132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B19" s="18"/>
      <c r="C19" s="122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B20" s="18"/>
      <c r="C20" s="123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B21" s="18"/>
      <c r="C21" s="123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B22" s="18"/>
      <c r="C22" s="6" t="s">
        <v>89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B35" s="18"/>
      <c r="C35" s="6"/>
      <c r="D35" s="6"/>
      <c r="E35" s="6"/>
      <c r="F35" s="85"/>
      <c r="G35" s="143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1.57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18"/>
      <c r="C3" s="28" t="s">
        <v>90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B5" s="150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4" t="s">
        <v>50</v>
      </c>
      <c r="J5" s="1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B6" s="95"/>
      <c r="C6" s="135" t="s">
        <v>51</v>
      </c>
      <c r="D6" s="135" t="s">
        <v>52</v>
      </c>
      <c r="E6" s="135" t="s">
        <v>53</v>
      </c>
      <c r="F6" s="136" t="s">
        <v>54</v>
      </c>
      <c r="G6" s="137" t="s">
        <v>55</v>
      </c>
      <c r="H6" s="138" t="s">
        <v>56</v>
      </c>
      <c r="I6" s="137" t="s">
        <v>55</v>
      </c>
      <c r="J6" s="139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91</v>
      </c>
      <c r="C7" s="104" t="s">
        <v>92</v>
      </c>
      <c r="D7" s="104" t="s">
        <v>93</v>
      </c>
      <c r="E7" s="104" t="s">
        <v>94</v>
      </c>
      <c r="F7" s="105">
        <v>2350.0</v>
      </c>
      <c r="G7" s="105">
        <v>2490.0</v>
      </c>
      <c r="H7" s="105">
        <v>2350.0</v>
      </c>
      <c r="I7" s="105">
        <v>0.0</v>
      </c>
      <c r="J7" s="105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B8" s="107"/>
      <c r="C8" s="108"/>
      <c r="D8" s="108"/>
      <c r="E8" s="108"/>
      <c r="F8" s="109"/>
      <c r="G8" s="109"/>
      <c r="H8" s="109"/>
      <c r="I8" s="109"/>
      <c r="J8" s="10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0"/>
      <c r="C9" s="54"/>
      <c r="D9" s="54"/>
      <c r="E9" s="54"/>
      <c r="F9" s="111"/>
      <c r="G9" s="111"/>
      <c r="H9" s="111"/>
      <c r="I9" s="111"/>
      <c r="J9" s="11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0"/>
      <c r="C10" s="54"/>
      <c r="D10" s="54"/>
      <c r="E10" s="54"/>
      <c r="F10" s="111"/>
      <c r="G10" s="111"/>
      <c r="H10" s="111"/>
      <c r="I10" s="111"/>
      <c r="J10" s="11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B11" s="112"/>
      <c r="C11" s="54"/>
      <c r="D11" s="54"/>
      <c r="E11" s="54"/>
      <c r="F11" s="111"/>
      <c r="G11" s="111"/>
      <c r="H11" s="111"/>
      <c r="I11" s="111"/>
      <c r="J11" s="1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B12" s="112"/>
      <c r="C12" s="54"/>
      <c r="D12" s="54"/>
      <c r="E12" s="54"/>
      <c r="F12" s="111"/>
      <c r="G12" s="111"/>
      <c r="H12" s="111"/>
      <c r="I12" s="111"/>
      <c r="J12" s="1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B13" s="112"/>
      <c r="C13" s="54"/>
      <c r="D13" s="54"/>
      <c r="E13" s="54"/>
      <c r="F13" s="111"/>
      <c r="G13" s="111"/>
      <c r="H13" s="111"/>
      <c r="I13" s="111"/>
      <c r="J13" s="1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55.5" customHeight="1">
      <c r="B14" s="112"/>
      <c r="C14" s="54"/>
      <c r="D14" s="54"/>
      <c r="E14" s="54"/>
      <c r="F14" s="111"/>
      <c r="G14" s="111"/>
      <c r="H14" s="111"/>
      <c r="I14" s="111"/>
      <c r="J14" s="1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B15" s="112"/>
      <c r="C15" s="54"/>
      <c r="D15" s="54"/>
      <c r="E15" s="54"/>
      <c r="F15" s="111"/>
      <c r="G15" s="111"/>
      <c r="H15" s="111"/>
      <c r="I15" s="111"/>
      <c r="J15" s="1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B16" s="113"/>
      <c r="C16" s="114"/>
      <c r="D16" s="114"/>
      <c r="E16" s="114"/>
      <c r="F16" s="115"/>
      <c r="G16" s="115"/>
      <c r="H16" s="115"/>
      <c r="I16" s="115"/>
      <c r="J16" s="11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B17" s="116" t="s">
        <v>36</v>
      </c>
      <c r="C17" s="117"/>
      <c r="D17" s="117"/>
      <c r="E17" s="118"/>
      <c r="F17" s="119">
        <f t="shared" ref="F17:J17" si="1">SUM(F7:F16)</f>
        <v>2350</v>
      </c>
      <c r="G17" s="120">
        <f t="shared" si="1"/>
        <v>2490</v>
      </c>
      <c r="H17" s="121">
        <f t="shared" si="1"/>
        <v>2350</v>
      </c>
      <c r="I17" s="120">
        <f t="shared" si="1"/>
        <v>0</v>
      </c>
      <c r="J17" s="132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B19" s="18"/>
      <c r="C19" s="122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B20" s="18"/>
      <c r="C20" s="123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B21" s="18"/>
      <c r="C21" s="123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B22" s="18"/>
      <c r="C22" s="6" t="s">
        <v>95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